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foffice365-my.sharepoint.com/personal/farkasl_uniduna_hu/Documents/Asztal/komiroda/2022_10/tanár_mintatanterv/"/>
    </mc:Choice>
  </mc:AlternateContent>
  <xr:revisionPtr revIDLastSave="0" documentId="8_{7292FD2C-2D68-4302-BFD2-40D1AC0CA4A3}" xr6:coauthVersionLast="36" xr6:coauthVersionMax="36" xr10:uidLastSave="{00000000-0000-0000-0000-000000000000}"/>
  <bookViews>
    <workbookView xWindow="0" yWindow="0" windowWidth="16200" windowHeight="24825" xr2:uid="{679D7AC6-6369-4D35-B3E1-7751A04CDE15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L31" i="1"/>
  <c r="L32" i="1" s="1"/>
  <c r="J31" i="1"/>
  <c r="I31" i="1"/>
  <c r="H31" i="1"/>
  <c r="H32" i="1" s="1"/>
  <c r="G31" i="1"/>
  <c r="E31" i="1"/>
  <c r="D31" i="1"/>
  <c r="C31" i="1"/>
  <c r="C32" i="1" s="1"/>
</calcChain>
</file>

<file path=xl/sharedStrings.xml><?xml version="1.0" encoding="utf-8"?>
<sst xmlns="http://schemas.openxmlformats.org/spreadsheetml/2006/main" count="84" uniqueCount="53">
  <si>
    <t>V</t>
  </si>
  <si>
    <t>DUEL-MUG-255</t>
  </si>
  <si>
    <t>(a 283/2012. Korm. rend. 6.§ b), valamint a 8/2013. EMMI rendelet és mellékletei, az adott szakok KKK-ja) pontjában megadottak alapján)</t>
  </si>
  <si>
    <t xml:space="preserve">Tantárgy kódja: </t>
  </si>
  <si>
    <t>Félévek - heti óraszám</t>
  </si>
  <si>
    <t>Előfeltétel</t>
  </si>
  <si>
    <t>ea</t>
  </si>
  <si>
    <t>gy</t>
  </si>
  <si>
    <t>l</t>
  </si>
  <si>
    <t> k </t>
  </si>
  <si>
    <t> kr </t>
  </si>
  <si>
    <t>kr</t>
  </si>
  <si>
    <t>F</t>
  </si>
  <si>
    <t>V/F</t>
  </si>
  <si>
    <t>DUEL-TKK-151</t>
  </si>
  <si>
    <t>Pedagógiai kutatásmódszertan</t>
  </si>
  <si>
    <t>DUEL-TKK-116</t>
  </si>
  <si>
    <t>Szakmódszertan 3.</t>
  </si>
  <si>
    <t>DUEL-TKK-213</t>
  </si>
  <si>
    <t>Összesen kontakt óraszám</t>
  </si>
  <si>
    <t>Korszerű anyag- és gyártástechnológiák</t>
  </si>
  <si>
    <t>Karbantartási stratégiák</t>
  </si>
  <si>
    <t>Tárgy név:</t>
  </si>
  <si>
    <t>4. Osztott mérnöktanár - Gépészet-mechatronikai specializáció</t>
  </si>
  <si>
    <t>Főiskolai tanári után ---&gt; MA (azonos): 60 kr.</t>
  </si>
  <si>
    <t xml:space="preserve">            szakterületi: 45; ped-pszich:9; szakmódszertan:6)</t>
  </si>
  <si>
    <t>képzési idő: 2 félév</t>
  </si>
  <si>
    <t>összegyűjtendő kreditek száma: 60 kredit</t>
  </si>
  <si>
    <t xml:space="preserve"> (a szakon: 45 szakterületi + 15 kredit tanári felkészítés)</t>
  </si>
  <si>
    <t>[1] 8/2013. (I.30.) EMMI rendelet 1. sz. melléklet 4.4.2. pontja szerinti tanárszak bemutatásához</t>
  </si>
  <si>
    <t>tanári felkészítés 15 kredit, melyen belül:</t>
  </si>
  <si>
    <t>-        a szakmódszertani (diszciplináris, interdiszciplináris tantárgy-pedagógiai) ismeretek: 6 kredit,</t>
  </si>
  <si>
    <t>-        a vezetőpedagógus (vezető tanár) irányításával végzett iskolai tanítási gyakorlat: 2 kredit,</t>
  </si>
  <si>
    <t>záróvizsga, szakdolgozati elemeként a portfólió: 2 kredit</t>
  </si>
  <si>
    <t>DUEL-MUG-113</t>
  </si>
  <si>
    <t>Mechatronika projekt 1</t>
  </si>
  <si>
    <t xml:space="preserve">DUEL-MUA-152 </t>
  </si>
  <si>
    <t>DUEL-MUG-155</t>
  </si>
  <si>
    <t>Mechatronika alapjai</t>
  </si>
  <si>
    <t xml:space="preserve">DUEL-MUG-158 </t>
  </si>
  <si>
    <t>Szenzorok és aktuátorok</t>
  </si>
  <si>
    <t>DUEL-ISR-117</t>
  </si>
  <si>
    <t>Villamos gépek</t>
  </si>
  <si>
    <t>DUEL-MUG-217</t>
  </si>
  <si>
    <t>Mechatronika projekt 2</t>
  </si>
  <si>
    <t xml:space="preserve">DUEL-MUG-259 </t>
  </si>
  <si>
    <t>Villamos hajtástechnika</t>
  </si>
  <si>
    <t>Szakterületi választható</t>
  </si>
  <si>
    <t>Pedagógiai szeminárium 1. (portfólió+pedagógia+módszertan)</t>
  </si>
  <si>
    <t>DUEL-MUA-256</t>
  </si>
  <si>
    <t>Szerelési és javítási technológiák</t>
  </si>
  <si>
    <t xml:space="preserve">DUEL-MUA-254 </t>
  </si>
  <si>
    <t xml:space="preserve">Mérnöki anyagok károsodása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</si>
</sst>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Playfair Display"/>
      <charset val="1"/>
    </font>
    <font>
      <b/>
      <sz val="9"/>
      <color theme="1"/>
      <name val="Playfair Display"/>
      <charset val="1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Calibri"/>
      <family val="2"/>
      <charset val="238"/>
    </font>
    <font>
      <b/>
      <sz val="13.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>
      <alignment vertical="top"/>
    </xf>
    <xf numFmtId="0" fontId="15" fillId="0" borderId="0" applyNumberFormat="0" applyFont="0" applyFill="0" applyBorder="0" applyAlignment="0" applyProtection="0">
      <alignment vertical="top"/>
    </xf>
  </cellStyleXfs>
  <cellXfs count="114">
    <xf numFmtId="0" fontId="0" fillId="0" borderId="0" xfId="0"/>
    <xf numFmtId="0" fontId="7" fillId="0" borderId="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/>
    <xf numFmtId="0" fontId="1" fillId="0" borderId="0" xfId="0" applyFont="1" applyAlignment="1">
      <alignment horizontal="center" vertical="center"/>
    </xf>
    <xf numFmtId="0" fontId="11" fillId="0" borderId="0" xfId="0" applyFont="1"/>
    <xf numFmtId="0" fontId="10" fillId="0" borderId="0" xfId="0" quotePrefix="1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0" borderId="0" xfId="1"/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wrapText="1"/>
    </xf>
    <xf numFmtId="0" fontId="13" fillId="0" borderId="0" xfId="1" applyAlignment="1">
      <alignment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8" fillId="0" borderId="1" xfId="2" applyFont="1" applyFill="1" applyBorder="1" applyAlignment="1">
      <alignment horizontal="left" vertical="center"/>
    </xf>
    <xf numFmtId="0" fontId="8" fillId="0" borderId="36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8" fillId="0" borderId="4" xfId="3" applyFont="1" applyFill="1" applyBorder="1" applyAlignment="1">
      <alignment horizontal="left" vertical="center"/>
    </xf>
    <xf numFmtId="0" fontId="8" fillId="0" borderId="37" xfId="3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5" xfId="0" quotePrefix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" fontId="8" fillId="0" borderId="4" xfId="3" applyNumberFormat="1" applyFont="1" applyFill="1" applyBorder="1" applyAlignment="1">
      <alignment horizontal="right" vertical="center"/>
    </xf>
    <xf numFmtId="0" fontId="15" fillId="0" borderId="15" xfId="3" applyFont="1" applyFill="1" applyBorder="1" applyAlignment="1">
      <alignment horizontal="left" vertical="center"/>
    </xf>
    <xf numFmtId="0" fontId="15" fillId="0" borderId="5" xfId="3" applyFont="1" applyFill="1" applyBorder="1" applyAlignment="1">
      <alignment horizontal="left" vertical="center"/>
    </xf>
    <xf numFmtId="0" fontId="8" fillId="0" borderId="4" xfId="3" applyFont="1" applyFill="1" applyBorder="1" applyAlignment="1">
      <alignment horizontal="center" vertical="center"/>
    </xf>
    <xf numFmtId="0" fontId="8" fillId="0" borderId="15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8" fillId="0" borderId="4" xfId="3" applyFont="1" applyFill="1" applyBorder="1" applyAlignment="1">
      <alignment horizontal="left"/>
    </xf>
    <xf numFmtId="0" fontId="16" fillId="0" borderId="37" xfId="3" applyFont="1" applyFill="1" applyBorder="1" applyAlignment="1">
      <alignment horizontal="left"/>
    </xf>
    <xf numFmtId="0" fontId="16" fillId="0" borderId="4" xfId="3" applyFont="1" applyFill="1" applyBorder="1" applyAlignment="1">
      <alignment horizontal="center"/>
    </xf>
    <xf numFmtId="0" fontId="16" fillId="0" borderId="15" xfId="3" applyFont="1" applyFill="1" applyBorder="1" applyAlignment="1">
      <alignment horizontal="center"/>
    </xf>
    <xf numFmtId="0" fontId="16" fillId="0" borderId="5" xfId="3" applyFont="1" applyFill="1" applyBorder="1" applyAlignment="1">
      <alignment horizontal="center"/>
    </xf>
    <xf numFmtId="0" fontId="5" fillId="0" borderId="14" xfId="0" applyFont="1" applyBorder="1"/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left" wrapText="1"/>
    </xf>
    <xf numFmtId="0" fontId="14" fillId="0" borderId="36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5" fillId="0" borderId="36" xfId="0" applyFont="1" applyBorder="1" applyAlignment="1">
      <alignment horizontal="center" vertical="center" wrapText="1"/>
    </xf>
    <xf numFmtId="0" fontId="12" fillId="0" borderId="35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12" fillId="0" borderId="38" xfId="0" applyFont="1" applyBorder="1" applyAlignment="1">
      <alignment vertical="center" wrapText="1"/>
    </xf>
  </cellXfs>
  <cellStyles count="4">
    <cellStyle name="Hyperlink" xfId="1" xr:uid="{72CD286C-B2BD-4595-83C2-FAD8CB50C958}"/>
    <cellStyle name="Normál" xfId="0" builtinId="0"/>
    <cellStyle name="Normál 2" xfId="2" xr:uid="{17486459-6929-441F-BBDC-4F590EDB040C}"/>
    <cellStyle name="Normál 3" xfId="3" xr:uid="{6AB12191-60EC-406B-AA2E-DF150CAA28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878F2-FEB2-45B3-998B-71DA68AD2BAC}">
  <dimension ref="A1:N41"/>
  <sheetViews>
    <sheetView tabSelected="1" workbookViewId="0">
      <selection sqref="A1:XFD1048576"/>
    </sheetView>
  </sheetViews>
  <sheetFormatPr defaultColWidth="9.140625" defaultRowHeight="15"/>
  <cols>
    <col min="1" max="1" width="18" style="11" customWidth="1"/>
    <col min="2" max="2" width="41.5703125" style="11" bestFit="1" customWidth="1"/>
    <col min="3" max="12" width="4.42578125" style="11" customWidth="1"/>
    <col min="13" max="13" width="10.85546875" style="11" bestFit="1" customWidth="1"/>
    <col min="14" max="14" width="95.28515625" style="11" customWidth="1"/>
    <col min="15" max="16384" width="9.140625" style="11"/>
  </cols>
  <sheetData>
    <row r="1" spans="1:14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8">
      <c r="A2" s="1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4" ht="15.75">
      <c r="A3" s="6" t="s">
        <v>24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ht="18">
      <c r="A4" s="30" t="s">
        <v>25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4" ht="18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</row>
    <row r="6" spans="1:14">
      <c r="A6" s="8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>
      <c r="A7" s="8" t="s">
        <v>27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4">
      <c r="A8" s="8" t="s">
        <v>28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4">
      <c r="A9" s="32" t="s">
        <v>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4">
      <c r="A10" s="32" t="s">
        <v>29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4" ht="15" customHeight="1">
      <c r="A11" s="33" t="s">
        <v>30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4" ht="15" customHeight="1">
      <c r="A12" s="8" t="s">
        <v>31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4" ht="15" customHeight="1">
      <c r="A13" s="8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4" ht="15" customHeight="1">
      <c r="A14" s="8" t="s">
        <v>33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4" ht="15.75" thickBot="1">
      <c r="A15" s="12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2"/>
    </row>
    <row r="16" spans="1:14" ht="15.75" thickBot="1">
      <c r="A16" s="34" t="s">
        <v>3</v>
      </c>
      <c r="B16" s="35" t="s">
        <v>22</v>
      </c>
      <c r="C16" s="36" t="s">
        <v>4</v>
      </c>
      <c r="D16" s="37"/>
      <c r="E16" s="37"/>
      <c r="F16" s="37"/>
      <c r="G16" s="37"/>
      <c r="H16" s="37"/>
      <c r="I16" s="37"/>
      <c r="J16" s="37"/>
      <c r="K16" s="37"/>
      <c r="L16" s="38"/>
      <c r="M16" s="39" t="s">
        <v>5</v>
      </c>
      <c r="N16" s="40"/>
    </row>
    <row r="17" spans="1:14" ht="15.75" thickBot="1">
      <c r="A17" s="41"/>
      <c r="B17" s="42"/>
      <c r="C17" s="43">
        <v>1</v>
      </c>
      <c r="D17" s="44"/>
      <c r="E17" s="44"/>
      <c r="F17" s="44"/>
      <c r="G17" s="45"/>
      <c r="H17" s="43">
        <v>2</v>
      </c>
      <c r="I17" s="44"/>
      <c r="J17" s="44"/>
      <c r="K17" s="44"/>
      <c r="L17" s="45"/>
      <c r="M17" s="46"/>
      <c r="N17" s="7"/>
    </row>
    <row r="18" spans="1:14" ht="15.75" thickBot="1">
      <c r="A18" s="47"/>
      <c r="B18" s="48"/>
      <c r="C18" s="49" t="s">
        <v>6</v>
      </c>
      <c r="D18" s="50" t="s">
        <v>7</v>
      </c>
      <c r="E18" s="50" t="s">
        <v>8</v>
      </c>
      <c r="F18" s="50" t="s">
        <v>9</v>
      </c>
      <c r="G18" s="51" t="s">
        <v>10</v>
      </c>
      <c r="H18" s="49" t="s">
        <v>6</v>
      </c>
      <c r="I18" s="50" t="s">
        <v>7</v>
      </c>
      <c r="J18" s="50" t="s">
        <v>8</v>
      </c>
      <c r="K18" s="50" t="s">
        <v>9</v>
      </c>
      <c r="L18" s="51" t="s">
        <v>11</v>
      </c>
      <c r="M18" s="52"/>
      <c r="N18" s="7"/>
    </row>
    <row r="19" spans="1:14">
      <c r="A19" s="53" t="s">
        <v>34</v>
      </c>
      <c r="B19" s="54" t="s">
        <v>35</v>
      </c>
      <c r="C19" s="55">
        <v>0</v>
      </c>
      <c r="D19" s="56">
        <v>5</v>
      </c>
      <c r="E19" s="56">
        <v>10</v>
      </c>
      <c r="F19" s="56" t="s">
        <v>12</v>
      </c>
      <c r="G19" s="57">
        <v>5</v>
      </c>
      <c r="H19" s="58"/>
      <c r="I19" s="59"/>
      <c r="J19" s="59"/>
      <c r="K19" s="59"/>
      <c r="L19" s="60"/>
      <c r="M19" s="61"/>
      <c r="N19" s="7"/>
    </row>
    <row r="20" spans="1:14" ht="15" customHeight="1">
      <c r="A20" s="62" t="s">
        <v>36</v>
      </c>
      <c r="B20" s="63" t="s">
        <v>20</v>
      </c>
      <c r="C20" s="64">
        <v>10</v>
      </c>
      <c r="D20" s="65">
        <v>0</v>
      </c>
      <c r="E20" s="65">
        <v>5</v>
      </c>
      <c r="F20" s="65" t="s">
        <v>0</v>
      </c>
      <c r="G20" s="66">
        <v>5</v>
      </c>
      <c r="H20" s="67"/>
      <c r="I20" s="65"/>
      <c r="J20" s="65"/>
      <c r="K20" s="65"/>
      <c r="L20" s="66"/>
      <c r="M20" s="68"/>
      <c r="N20" s="7"/>
    </row>
    <row r="21" spans="1:14">
      <c r="A21" s="25" t="s">
        <v>37</v>
      </c>
      <c r="B21" s="26" t="s">
        <v>38</v>
      </c>
      <c r="C21" s="16">
        <v>10</v>
      </c>
      <c r="D21" s="69">
        <v>0</v>
      </c>
      <c r="E21" s="17">
        <v>5</v>
      </c>
      <c r="F21" s="17" t="s">
        <v>0</v>
      </c>
      <c r="G21" s="18">
        <v>5</v>
      </c>
      <c r="H21" s="27"/>
      <c r="I21" s="17"/>
      <c r="J21" s="17"/>
      <c r="K21" s="17"/>
      <c r="L21" s="18"/>
      <c r="M21" s="68"/>
      <c r="N21"/>
    </row>
    <row r="22" spans="1:14">
      <c r="A22" s="25" t="s">
        <v>39</v>
      </c>
      <c r="B22" s="26" t="s">
        <v>40</v>
      </c>
      <c r="C22" s="16">
        <v>10</v>
      </c>
      <c r="D22" s="17">
        <v>5</v>
      </c>
      <c r="E22" s="17">
        <v>0</v>
      </c>
      <c r="F22" s="17" t="s">
        <v>0</v>
      </c>
      <c r="G22" s="18">
        <v>5</v>
      </c>
      <c r="H22" s="27"/>
      <c r="I22" s="17"/>
      <c r="J22" s="17"/>
      <c r="K22" s="17"/>
      <c r="L22" s="18"/>
      <c r="M22" s="68"/>
      <c r="N22" s="15"/>
    </row>
    <row r="23" spans="1:14" ht="15" customHeight="1">
      <c r="A23" s="62" t="s">
        <v>41</v>
      </c>
      <c r="B23" s="63" t="s">
        <v>42</v>
      </c>
      <c r="C23" s="70">
        <v>10</v>
      </c>
      <c r="D23" s="71">
        <v>5</v>
      </c>
      <c r="E23" s="71">
        <v>0</v>
      </c>
      <c r="F23" s="71" t="s">
        <v>12</v>
      </c>
      <c r="G23" s="72">
        <v>5</v>
      </c>
      <c r="H23" s="27"/>
      <c r="I23" s="17"/>
      <c r="J23" s="17"/>
      <c r="K23" s="17"/>
      <c r="L23" s="18"/>
      <c r="M23" s="68"/>
    </row>
    <row r="24" spans="1:14" ht="15.75" thickBot="1">
      <c r="A24" s="28" t="s">
        <v>14</v>
      </c>
      <c r="B24" s="29" t="s">
        <v>15</v>
      </c>
      <c r="C24" s="19">
        <v>10</v>
      </c>
      <c r="D24" s="20">
        <v>10</v>
      </c>
      <c r="E24" s="20">
        <v>0</v>
      </c>
      <c r="F24" s="20" t="s">
        <v>0</v>
      </c>
      <c r="G24" s="21">
        <v>5</v>
      </c>
      <c r="H24" s="22"/>
      <c r="I24" s="20"/>
      <c r="J24" s="20"/>
      <c r="K24" s="20"/>
      <c r="L24" s="21"/>
      <c r="M24" s="73"/>
      <c r="N24" s="9"/>
    </row>
    <row r="25" spans="1:14">
      <c r="A25" s="74" t="s">
        <v>1</v>
      </c>
      <c r="B25" s="75" t="s">
        <v>21</v>
      </c>
      <c r="C25" s="76"/>
      <c r="D25" s="59"/>
      <c r="E25" s="59"/>
      <c r="F25" s="59"/>
      <c r="G25" s="60"/>
      <c r="H25" s="76">
        <v>10</v>
      </c>
      <c r="I25" s="59">
        <v>5</v>
      </c>
      <c r="J25" s="59">
        <v>0</v>
      </c>
      <c r="K25" s="59" t="s">
        <v>0</v>
      </c>
      <c r="L25" s="60">
        <v>5</v>
      </c>
      <c r="M25" s="61"/>
      <c r="N25" s="10"/>
    </row>
    <row r="26" spans="1:14" ht="15" customHeight="1">
      <c r="A26" s="62" t="s">
        <v>43</v>
      </c>
      <c r="B26" s="63" t="s">
        <v>44</v>
      </c>
      <c r="C26" s="77"/>
      <c r="D26" s="78"/>
      <c r="E26" s="78"/>
      <c r="F26" s="78"/>
      <c r="G26" s="79"/>
      <c r="H26" s="80">
        <v>0</v>
      </c>
      <c r="I26" s="81">
        <v>5</v>
      </c>
      <c r="J26" s="81">
        <v>10</v>
      </c>
      <c r="K26" s="81" t="s">
        <v>12</v>
      </c>
      <c r="L26" s="82">
        <v>5</v>
      </c>
      <c r="M26" s="68"/>
      <c r="N26" s="10"/>
    </row>
    <row r="27" spans="1:14" ht="15" customHeight="1">
      <c r="A27" s="62" t="s">
        <v>45</v>
      </c>
      <c r="B27" s="63" t="s">
        <v>46</v>
      </c>
      <c r="C27" s="16"/>
      <c r="D27" s="17"/>
      <c r="E27" s="17"/>
      <c r="F27" s="17"/>
      <c r="G27" s="18"/>
      <c r="H27" s="80">
        <v>10</v>
      </c>
      <c r="I27" s="81">
        <v>5</v>
      </c>
      <c r="J27" s="81">
        <v>0</v>
      </c>
      <c r="K27" s="81" t="s">
        <v>12</v>
      </c>
      <c r="L27" s="82">
        <v>5</v>
      </c>
      <c r="M27" s="83" t="s">
        <v>41</v>
      </c>
      <c r="N27" s="7"/>
    </row>
    <row r="28" spans="1:14" customFormat="1" ht="15" customHeight="1">
      <c r="A28" s="84"/>
      <c r="B28" s="85" t="s">
        <v>47</v>
      </c>
      <c r="C28" s="1"/>
      <c r="D28" s="2"/>
      <c r="E28" s="2"/>
      <c r="F28" s="2"/>
      <c r="G28" s="3"/>
      <c r="H28" s="86">
        <v>10</v>
      </c>
      <c r="I28" s="87">
        <v>0</v>
      </c>
      <c r="J28" s="87">
        <v>5</v>
      </c>
      <c r="K28" s="2" t="s">
        <v>13</v>
      </c>
      <c r="L28" s="88">
        <v>5</v>
      </c>
      <c r="M28" s="89"/>
    </row>
    <row r="29" spans="1:14">
      <c r="A29" s="25" t="s">
        <v>16</v>
      </c>
      <c r="B29" s="63" t="s">
        <v>17</v>
      </c>
      <c r="C29" s="16"/>
      <c r="D29" s="17"/>
      <c r="E29" s="17"/>
      <c r="F29" s="17"/>
      <c r="G29" s="18"/>
      <c r="H29" s="16">
        <v>0</v>
      </c>
      <c r="I29" s="17">
        <v>15</v>
      </c>
      <c r="J29" s="17">
        <v>20</v>
      </c>
      <c r="K29" s="17" t="s">
        <v>12</v>
      </c>
      <c r="L29" s="18">
        <v>5</v>
      </c>
      <c r="M29" s="68"/>
    </row>
    <row r="30" spans="1:14" ht="26.25" thickBot="1">
      <c r="A30" s="28" t="s">
        <v>18</v>
      </c>
      <c r="B30" s="29" t="s">
        <v>48</v>
      </c>
      <c r="C30" s="19"/>
      <c r="D30" s="20"/>
      <c r="E30" s="20"/>
      <c r="F30" s="20"/>
      <c r="G30" s="21"/>
      <c r="H30" s="19">
        <v>0</v>
      </c>
      <c r="I30" s="20">
        <v>15</v>
      </c>
      <c r="J30" s="20">
        <v>5</v>
      </c>
      <c r="K30" s="20" t="s">
        <v>12</v>
      </c>
      <c r="L30" s="21">
        <v>5</v>
      </c>
      <c r="M30" s="73"/>
    </row>
    <row r="31" spans="1:14">
      <c r="A31" s="90"/>
      <c r="B31" s="91"/>
      <c r="C31" s="92">
        <f>SUM(C19:C30)</f>
        <v>50</v>
      </c>
      <c r="D31" s="93">
        <f>SUM(D19:D30)</f>
        <v>25</v>
      </c>
      <c r="E31" s="93">
        <f>SUM(E19:E30)</f>
        <v>20</v>
      </c>
      <c r="F31" s="93"/>
      <c r="G31" s="94">
        <f>SUM(G19:G30)</f>
        <v>30</v>
      </c>
      <c r="H31" s="92">
        <f>SUM(H19:H30)</f>
        <v>30</v>
      </c>
      <c r="I31" s="93">
        <f>SUM(I19:I30)</f>
        <v>45</v>
      </c>
      <c r="J31" s="93">
        <f>SUM(J19:J30)</f>
        <v>40</v>
      </c>
      <c r="K31" s="93"/>
      <c r="L31" s="94">
        <f>SUM(L19:L30)</f>
        <v>30</v>
      </c>
      <c r="M31" s="95"/>
    </row>
    <row r="32" spans="1:14" ht="15.75" thickBot="1">
      <c r="A32" s="28"/>
      <c r="B32" s="96" t="s">
        <v>19</v>
      </c>
      <c r="C32" s="97">
        <f>SUM(C31:E31)</f>
        <v>95</v>
      </c>
      <c r="D32" s="98"/>
      <c r="E32" s="99"/>
      <c r="F32" s="100"/>
      <c r="G32" s="101">
        <f>G31</f>
        <v>30</v>
      </c>
      <c r="H32" s="97">
        <f>SUM(H31:J31)-J29</f>
        <v>95</v>
      </c>
      <c r="I32" s="98"/>
      <c r="J32" s="99"/>
      <c r="K32" s="100"/>
      <c r="L32" s="101">
        <f>L31</f>
        <v>30</v>
      </c>
      <c r="M32" s="102"/>
    </row>
    <row r="33" spans="1:13">
      <c r="A33" s="12"/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2"/>
    </row>
    <row r="34" spans="1:13" ht="18">
      <c r="A34" s="103" t="s">
        <v>47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</row>
    <row r="35" spans="1:13" ht="15.75" thickBot="1">
      <c r="A35" s="12"/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2"/>
    </row>
    <row r="36" spans="1:13" ht="15.75" thickBot="1">
      <c r="A36" s="104" t="s">
        <v>3</v>
      </c>
      <c r="B36" s="105" t="s">
        <v>22</v>
      </c>
      <c r="C36" s="36" t="s">
        <v>4</v>
      </c>
      <c r="D36" s="37"/>
      <c r="E36" s="37"/>
      <c r="F36" s="37"/>
      <c r="G36" s="37"/>
      <c r="H36" s="37"/>
      <c r="I36" s="37"/>
      <c r="J36" s="37"/>
      <c r="K36" s="37"/>
      <c r="L36" s="38"/>
      <c r="M36" s="39" t="s">
        <v>5</v>
      </c>
    </row>
    <row r="37" spans="1:13" ht="15.75" thickBot="1">
      <c r="A37" s="106"/>
      <c r="B37" s="107"/>
      <c r="C37" s="43">
        <v>1</v>
      </c>
      <c r="D37" s="44"/>
      <c r="E37" s="44"/>
      <c r="F37" s="44"/>
      <c r="G37" s="45"/>
      <c r="H37" s="43">
        <v>2</v>
      </c>
      <c r="I37" s="44"/>
      <c r="J37" s="44"/>
      <c r="K37" s="44"/>
      <c r="L37" s="45"/>
      <c r="M37" s="46"/>
    </row>
    <row r="38" spans="1:13" ht="15.75" thickBot="1">
      <c r="A38" s="108"/>
      <c r="B38" s="109"/>
      <c r="C38" s="49" t="s">
        <v>6</v>
      </c>
      <c r="D38" s="50" t="s">
        <v>7</v>
      </c>
      <c r="E38" s="50" t="s">
        <v>8</v>
      </c>
      <c r="F38" s="50" t="s">
        <v>9</v>
      </c>
      <c r="G38" s="51" t="s">
        <v>10</v>
      </c>
      <c r="H38" s="49" t="s">
        <v>6</v>
      </c>
      <c r="I38" s="50" t="s">
        <v>7</v>
      </c>
      <c r="J38" s="50" t="s">
        <v>8</v>
      </c>
      <c r="K38" s="50" t="s">
        <v>9</v>
      </c>
      <c r="L38" s="51" t="s">
        <v>10</v>
      </c>
      <c r="M38" s="52"/>
    </row>
    <row r="39" spans="1:13">
      <c r="A39" s="74" t="s">
        <v>49</v>
      </c>
      <c r="B39" s="75" t="s">
        <v>50</v>
      </c>
      <c r="C39" s="76"/>
      <c r="D39" s="59"/>
      <c r="E39" s="59"/>
      <c r="F39" s="59"/>
      <c r="G39" s="60"/>
      <c r="H39" s="58">
        <v>10</v>
      </c>
      <c r="I39" s="59">
        <v>0</v>
      </c>
      <c r="J39" s="59">
        <v>5</v>
      </c>
      <c r="K39" s="59" t="s">
        <v>0</v>
      </c>
      <c r="L39" s="110">
        <v>5</v>
      </c>
      <c r="M39" s="111"/>
    </row>
    <row r="40" spans="1:13" ht="15.75" thickBot="1">
      <c r="A40" s="112" t="s">
        <v>51</v>
      </c>
      <c r="B40" s="29" t="s">
        <v>52</v>
      </c>
      <c r="C40" s="19"/>
      <c r="D40" s="20"/>
      <c r="E40" s="20"/>
      <c r="F40" s="20"/>
      <c r="G40" s="21"/>
      <c r="H40" s="22">
        <v>10</v>
      </c>
      <c r="I40" s="20">
        <v>0</v>
      </c>
      <c r="J40" s="20">
        <v>5</v>
      </c>
      <c r="K40" s="20" t="s">
        <v>0</v>
      </c>
      <c r="L40" s="23">
        <v>5</v>
      </c>
      <c r="M40" s="113"/>
    </row>
    <row r="41" spans="1:1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</sheetData>
  <mergeCells count="28">
    <mergeCell ref="A34:M34"/>
    <mergeCell ref="A36:A38"/>
    <mergeCell ref="B36:B38"/>
    <mergeCell ref="C36:L36"/>
    <mergeCell ref="M36:M38"/>
    <mergeCell ref="C37:G37"/>
    <mergeCell ref="H37:L37"/>
    <mergeCell ref="A13:M13"/>
    <mergeCell ref="A14:M14"/>
    <mergeCell ref="C16:L16"/>
    <mergeCell ref="M16:M18"/>
    <mergeCell ref="C32:E32"/>
    <mergeCell ref="H32:J32"/>
    <mergeCell ref="A16:A18"/>
    <mergeCell ref="B16:B18"/>
    <mergeCell ref="C17:G17"/>
    <mergeCell ref="H17:L17"/>
    <mergeCell ref="A9:M9"/>
    <mergeCell ref="A10:M10"/>
    <mergeCell ref="A11:M11"/>
    <mergeCell ref="A12:M12"/>
    <mergeCell ref="A1:M1"/>
    <mergeCell ref="A3:M3"/>
    <mergeCell ref="A4:M4"/>
    <mergeCell ref="A5:M5"/>
    <mergeCell ref="A6:M6"/>
    <mergeCell ref="A7:M7"/>
    <mergeCell ref="A8:M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903B9A161B7A408B92F1C3D328FD53" ma:contentTypeVersion="14" ma:contentTypeDescription="Új dokumentum létrehozása." ma:contentTypeScope="" ma:versionID="22d5bfac693fb27c0931c111b1f400c4">
  <xsd:schema xmlns:xsd="http://www.w3.org/2001/XMLSchema" xmlns:xs="http://www.w3.org/2001/XMLSchema" xmlns:p="http://schemas.microsoft.com/office/2006/metadata/properties" xmlns:ns3="9b6bd753-c194-427c-bf26-14cdca8c8db4" xmlns:ns4="d632b3d6-04e5-4c5f-bdae-519325babc03" targetNamespace="http://schemas.microsoft.com/office/2006/metadata/properties" ma:root="true" ma:fieldsID="9468853065cd065388362b10c5cfbe4c" ns3:_="" ns4:_="">
    <xsd:import namespace="9b6bd753-c194-427c-bf26-14cdca8c8db4"/>
    <xsd:import namespace="d632b3d6-04e5-4c5f-bdae-519325babc0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bd753-c194-427c-bf26-14cdca8c8d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32b3d6-04e5-4c5f-bdae-519325babc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B7C1CF-2091-46CA-95CB-F5FD5C6BD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bd753-c194-427c-bf26-14cdca8c8db4"/>
    <ds:schemaRef ds:uri="d632b3d6-04e5-4c5f-bdae-519325bab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06ED2F-0DDE-4AF7-92C5-D623112FC6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B2A2EF-7CF3-426E-8724-E30025817BF4}">
  <ds:schemaRefs>
    <ds:schemaRef ds:uri="http://www.w3.org/XML/1998/namespace"/>
    <ds:schemaRef ds:uri="http://purl.org/dc/terms/"/>
    <ds:schemaRef ds:uri="http://purl.org/dc/dcmitype/"/>
    <ds:schemaRef ds:uri="d632b3d6-04e5-4c5f-bdae-519325babc03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9b6bd753-c194-427c-bf26-14cdca8c8db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Dunaújvárosi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Lilla</dc:creator>
  <cp:lastModifiedBy>Farkas Lilla</cp:lastModifiedBy>
  <dcterms:created xsi:type="dcterms:W3CDTF">2022-10-11T08:01:56Z</dcterms:created>
  <dcterms:modified xsi:type="dcterms:W3CDTF">2022-10-11T09:01:59Z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0x010100C3903B9A161B7A408B92F1C3D328FD53</vt:lpwstr>
  </property>
</Properties>
</file>