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DC704FE6-CAA6-4A18-A7B1-B94C2A64A263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V26" i="1"/>
  <c r="T26" i="1"/>
  <c r="S26" i="1"/>
  <c r="R26" i="1"/>
  <c r="R27" i="1" s="1"/>
  <c r="Q26" i="1"/>
  <c r="Q27" i="1" s="1"/>
  <c r="O26" i="1"/>
  <c r="N26" i="1"/>
  <c r="M26" i="1"/>
  <c r="M27" i="1" s="1"/>
  <c r="L26" i="1"/>
  <c r="L27" i="1" s="1"/>
  <c r="J26" i="1"/>
  <c r="I26" i="1"/>
  <c r="H26" i="1"/>
  <c r="H27" i="1" s="1"/>
  <c r="G26" i="1"/>
  <c r="G27" i="1" s="1"/>
  <c r="E26" i="1"/>
  <c r="D26" i="1"/>
  <c r="C26" i="1"/>
  <c r="C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tc={56AC8C46-E789-482B-AEFC-E02D102234D6}</author>
    <author>tc={840C3A9A-E1F0-480C-9DD9-C4995E6F60CC}</author>
  </authors>
  <commentList>
    <comment ref="A39" authorId="0" shapeId="0" xr:uid="{79DD5684-0820-42B5-AE6D-6B6893CC8BBB}">
      <text>
        <r>
          <rPr>
            <sz val="11"/>
            <color theme="1"/>
            <rFont val="Calibri"/>
            <family val="2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 ez biztos, h az egész félévre vonatkozik? (portfólió írása nem a szemináriumokhoz kötődik?)
Válasz:
    elvileg az egész félévre kell, hogy vonatkozzon, de ez a THval örök vitánk, állásfoglalást TH nem ad, utánanézek</t>
        </r>
      </text>
    </comment>
    <comment ref="W47" authorId="1" shapeId="0" xr:uid="{BE9EEB82-409A-4E18-90AD-BC45F3C37F96}">
      <text>
        <r>
          <rPr>
            <sz val="11"/>
            <color theme="1"/>
            <rFont val="Calibri"/>
            <family val="2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@Bacsa-Bán Anetta Dr. a magyarban ezt az előfeltételt nem látom. bár vhol mintha láttam volna előfeltételt, de most nem találom, és nem is tudom milyen tárgyhoz tartozott, csak h infós volt.
Válasz:
    megtaláltam. az "5. Osztott info"-nál van
Válasz:
    látom</t>
        </r>
      </text>
    </comment>
  </commentList>
</comments>
</file>

<file path=xl/sharedStrings.xml><?xml version="1.0" encoding="utf-8"?>
<sst xmlns="http://schemas.openxmlformats.org/spreadsheetml/2006/main" count="286" uniqueCount="78">
  <si>
    <t>Teacher of Engineering (Divided Training)</t>
  </si>
  <si>
    <t>2. Following basic pofessional qualifications ---&gt; MA (identical): 120 cr.</t>
  </si>
  <si>
    <t xml:space="preserve">Subject code: </t>
  </si>
  <si>
    <t>Name of subject:</t>
  </si>
  <si>
    <t>Semesters - number of classes per week</t>
  </si>
  <si>
    <t>Prerequisites</t>
  </si>
  <si>
    <t>4*</t>
  </si>
  <si>
    <t>lec</t>
  </si>
  <si>
    <t>sem</t>
  </si>
  <si>
    <t> lab </t>
  </si>
  <si>
    <t> req </t>
  </si>
  <si>
    <t> cr </t>
  </si>
  <si>
    <t>DUEN-TKK-152</t>
  </si>
  <si>
    <t>Psychology 1.</t>
  </si>
  <si>
    <t>E</t>
  </si>
  <si>
    <t>DUEN-TKK-115</t>
  </si>
  <si>
    <t>Subject Methodology 1.</t>
  </si>
  <si>
    <t>M</t>
  </si>
  <si>
    <t>DUEN-TKK-150</t>
  </si>
  <si>
    <t>Historical and Theoretical Basics of Education</t>
  </si>
  <si>
    <t>DUEN-TKK-210</t>
  </si>
  <si>
    <t>Didactics</t>
  </si>
  <si>
    <t>DUEN-TKK-135</t>
  </si>
  <si>
    <t>Digital Pedagogy</t>
  </si>
  <si>
    <t>Optional Professional</t>
  </si>
  <si>
    <t>E/M</t>
  </si>
  <si>
    <t>DUEN-TKK-151</t>
  </si>
  <si>
    <t>Research Methodology of Education</t>
  </si>
  <si>
    <t>DUEN-TKK-153</t>
  </si>
  <si>
    <t>Psychology 2.</t>
  </si>
  <si>
    <t>DUEN-TKK-214</t>
  </si>
  <si>
    <t>Subject Methodology 2.</t>
  </si>
  <si>
    <t>DUEN-TKK-215</t>
  </si>
  <si>
    <t>Measuring of Knowledge and Competences</t>
  </si>
  <si>
    <t>Optional Pedagogy-Psychology</t>
  </si>
  <si>
    <t>DUEN-TKK-113</t>
  </si>
  <si>
    <t>Individual School Practice 1.</t>
  </si>
  <si>
    <t>DUEN-TKK-116</t>
  </si>
  <si>
    <t>Subject Methodology 3.</t>
  </si>
  <si>
    <t>DUEN-TKK-213</t>
  </si>
  <si>
    <t>Pedagogical seminar I.</t>
  </si>
  <si>
    <t>DUEN-TKK-212</t>
  </si>
  <si>
    <t>Individual School Practice 2.</t>
  </si>
  <si>
    <t>DUEN-TKK-216</t>
  </si>
  <si>
    <t>Pedagogical seminar II.</t>
  </si>
  <si>
    <t>Total number of classes per week, credits per semester</t>
  </si>
  <si>
    <t>lec=lecture, sem=seminar, req=requirements, cr=credits</t>
  </si>
  <si>
    <t>E=exam;  M=midterm mark</t>
  </si>
  <si>
    <t>DUEN-TKK-110</t>
  </si>
  <si>
    <t>Andragogy</t>
  </si>
  <si>
    <t>DUEN-TKK-250</t>
  </si>
  <si>
    <t>Economy and Vocational Education</t>
  </si>
  <si>
    <t>DUEN-TKK-904</t>
  </si>
  <si>
    <t>Conflict Management</t>
  </si>
  <si>
    <t>DUEN-TKK-906</t>
  </si>
  <si>
    <t>Basics of Teacher Profession</t>
  </si>
  <si>
    <t>* Can be validated for those working in the pedagogical field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</si>
  <si>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Information Technology</t>
    </r>
    <r>
      <rPr>
        <b/>
        <sz val="13.5"/>
        <rFont val="Calibri"/>
        <family val="2"/>
        <scheme val="minor"/>
      </rPr>
      <t xml:space="preserve"> Specialisation</t>
    </r>
  </si>
  <si>
    <t>DUEN-ISF-112</t>
  </si>
  <si>
    <t>Internet technologies</t>
  </si>
  <si>
    <t>DUEN-TKK-134</t>
  </si>
  <si>
    <t>Multimedia (M)</t>
  </si>
  <si>
    <t>DUEN-ISF-253</t>
  </si>
  <si>
    <t>Web programming</t>
  </si>
  <si>
    <t>DUEN-ISF-217</t>
  </si>
  <si>
    <t>IT project 1.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</si>
  <si>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Engineering and Economics</t>
    </r>
    <r>
      <rPr>
        <b/>
        <sz val="13.5"/>
        <rFont val="Calibri"/>
        <family val="2"/>
        <scheme val="minor"/>
      </rPr>
      <t xml:space="preserve"> Specialisation</t>
    </r>
  </si>
  <si>
    <t>DFML-TKT-001</t>
  </si>
  <si>
    <t>Business economics</t>
  </si>
  <si>
    <t>V</t>
  </si>
  <si>
    <t> </t>
  </si>
  <si>
    <t>DUEL-TVV-252</t>
  </si>
  <si>
    <t>Management skills</t>
  </si>
  <si>
    <r>
      <t xml:space="preserve">Optional Professional – </t>
    </r>
    <r>
      <rPr>
        <b/>
        <i/>
        <sz val="13.5"/>
        <rFont val="Calibri"/>
        <family val="2"/>
        <charset val="238"/>
        <scheme val="minor"/>
      </rPr>
      <t>Mechanical and Mechatronical</t>
    </r>
    <r>
      <rPr>
        <b/>
        <sz val="13.5"/>
        <rFont val="Calibri"/>
        <family val="2"/>
        <scheme val="minor"/>
      </rPr>
      <t xml:space="preserve"> Specialisation</t>
    </r>
  </si>
  <si>
    <t>DUEL-MUA-152</t>
  </si>
  <si>
    <t>Advanced material and manufacturing technologies</t>
  </si>
  <si>
    <t>DUEL-MUG-255</t>
  </si>
  <si>
    <t>Maintenance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</si>
</sst>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</font>
    <font>
      <b/>
      <i/>
      <sz val="13.5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8" fillId="0" borderId="6" xfId="0" applyFont="1" applyBorder="1"/>
    <xf numFmtId="0" fontId="8" fillId="0" borderId="22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10" fillId="0" borderId="22" xfId="0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8" fillId="0" borderId="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Border="1"/>
    <xf numFmtId="0" fontId="10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2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26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8" fillId="0" borderId="2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4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1" fillId="0" borderId="20" xfId="0" applyFont="1" applyBorder="1" applyAlignment="1">
      <alignment horizontal="left" wrapText="1"/>
    </xf>
    <xf numFmtId="0" fontId="11" fillId="0" borderId="47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1" fillId="0" borderId="46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11" fillId="0" borderId="48" xfId="0" applyFont="1" applyBorder="1" applyAlignment="1">
      <alignment horizontal="left" wrapText="1"/>
    </xf>
    <xf numFmtId="0" fontId="8" fillId="0" borderId="49" xfId="0" applyFont="1" applyBorder="1" applyAlignment="1">
      <alignment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9" fillId="0" borderId="55" xfId="0" applyFont="1" applyBorder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wrapText="1"/>
    </xf>
    <xf numFmtId="0" fontId="8" fillId="0" borderId="2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9" fillId="0" borderId="68" xfId="0" applyFont="1" applyBorder="1" applyAlignment="1">
      <alignment wrapText="1"/>
    </xf>
    <xf numFmtId="0" fontId="8" fillId="0" borderId="43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15" fillId="0" borderId="69" xfId="0" applyFont="1" applyBorder="1" applyAlignment="1">
      <alignment wrapText="1"/>
    </xf>
    <xf numFmtId="0" fontId="15" fillId="0" borderId="6" xfId="0" applyFont="1" applyBorder="1" applyAlignment="1">
      <alignment horizontal="center" wrapText="1"/>
    </xf>
    <xf numFmtId="0" fontId="15" fillId="0" borderId="56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69" xfId="0" applyFont="1" applyBorder="1" applyAlignment="1">
      <alignment horizontal="center" wrapText="1"/>
    </xf>
    <xf numFmtId="0" fontId="15" fillId="0" borderId="70" xfId="0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5" fillId="0" borderId="71" xfId="0" applyFont="1" applyBorder="1" applyAlignment="1">
      <alignment wrapText="1"/>
    </xf>
    <xf numFmtId="0" fontId="15" fillId="0" borderId="8" xfId="0" applyFont="1" applyBorder="1" applyAlignment="1">
      <alignment horizontal="center" wrapText="1"/>
    </xf>
    <xf numFmtId="0" fontId="15" fillId="0" borderId="72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71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5" fillId="0" borderId="7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W64"/>
  <sheetViews>
    <sheetView tabSelected="1" workbookViewId="0">
      <selection sqref="A1:W64"/>
    </sheetView>
  </sheetViews>
  <sheetFormatPr defaultRowHeight="15" x14ac:dyDescent="0.25"/>
  <sheetData>
    <row r="1" spans="1:23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x14ac:dyDescent="0.3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3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3" ht="15.75" thickBot="1" x14ac:dyDescent="0.3">
      <c r="A5" s="7" t="s">
        <v>2</v>
      </c>
      <c r="B5" s="8" t="s">
        <v>3</v>
      </c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 t="s">
        <v>5</v>
      </c>
    </row>
    <row r="6" spans="1:23" ht="15.75" thickBot="1" x14ac:dyDescent="0.3">
      <c r="A6" s="12"/>
      <c r="B6" s="13"/>
      <c r="C6" s="14">
        <v>1</v>
      </c>
      <c r="D6" s="15"/>
      <c r="E6" s="15"/>
      <c r="F6" s="15"/>
      <c r="G6" s="16"/>
      <c r="H6" s="14">
        <v>2</v>
      </c>
      <c r="I6" s="15"/>
      <c r="J6" s="15"/>
      <c r="K6" s="15"/>
      <c r="L6" s="16"/>
      <c r="M6" s="14">
        <v>3</v>
      </c>
      <c r="N6" s="15"/>
      <c r="O6" s="15"/>
      <c r="P6" s="15"/>
      <c r="Q6" s="16"/>
      <c r="R6" s="14" t="s">
        <v>6</v>
      </c>
      <c r="S6" s="15"/>
      <c r="T6" s="15"/>
      <c r="U6" s="15"/>
      <c r="V6" s="17"/>
      <c r="W6" s="18"/>
    </row>
    <row r="7" spans="1:23" ht="15.75" thickBot="1" x14ac:dyDescent="0.3">
      <c r="A7" s="19"/>
      <c r="B7" s="20"/>
      <c r="C7" s="21" t="s">
        <v>7</v>
      </c>
      <c r="D7" s="22" t="s">
        <v>8</v>
      </c>
      <c r="E7" s="23" t="s">
        <v>9</v>
      </c>
      <c r="F7" s="22" t="s">
        <v>10</v>
      </c>
      <c r="G7" s="24" t="s">
        <v>11</v>
      </c>
      <c r="H7" s="21" t="s">
        <v>7</v>
      </c>
      <c r="I7" s="22" t="s">
        <v>8</v>
      </c>
      <c r="J7" s="23" t="s">
        <v>9</v>
      </c>
      <c r="K7" s="22" t="s">
        <v>10</v>
      </c>
      <c r="L7" s="24" t="s">
        <v>11</v>
      </c>
      <c r="M7" s="21" t="s">
        <v>7</v>
      </c>
      <c r="N7" s="22" t="s">
        <v>8</v>
      </c>
      <c r="O7" s="23" t="s">
        <v>9</v>
      </c>
      <c r="P7" s="22" t="s">
        <v>10</v>
      </c>
      <c r="Q7" s="24" t="s">
        <v>11</v>
      </c>
      <c r="R7" s="21" t="s">
        <v>7</v>
      </c>
      <c r="S7" s="22" t="s">
        <v>8</v>
      </c>
      <c r="T7" s="23" t="s">
        <v>9</v>
      </c>
      <c r="U7" s="22" t="s">
        <v>10</v>
      </c>
      <c r="V7" s="25" t="s">
        <v>11</v>
      </c>
      <c r="W7" s="26"/>
    </row>
    <row r="8" spans="1:23" ht="26.25" x14ac:dyDescent="0.25">
      <c r="A8" s="27" t="s">
        <v>12</v>
      </c>
      <c r="B8" s="28" t="s">
        <v>13</v>
      </c>
      <c r="C8" s="29">
        <v>2</v>
      </c>
      <c r="D8" s="30">
        <v>1</v>
      </c>
      <c r="E8" s="30">
        <v>0</v>
      </c>
      <c r="F8" s="30" t="s">
        <v>14</v>
      </c>
      <c r="G8" s="31">
        <v>5</v>
      </c>
      <c r="H8" s="29"/>
      <c r="I8" s="30"/>
      <c r="J8" s="30"/>
      <c r="K8" s="30"/>
      <c r="L8" s="31"/>
      <c r="M8" s="29"/>
      <c r="N8" s="30"/>
      <c r="O8" s="30"/>
      <c r="P8" s="30"/>
      <c r="Q8" s="31"/>
      <c r="R8" s="29"/>
      <c r="S8" s="30"/>
      <c r="T8" s="30"/>
      <c r="U8" s="30"/>
      <c r="V8" s="31"/>
      <c r="W8" s="32"/>
    </row>
    <row r="9" spans="1:23" ht="39" x14ac:dyDescent="0.25">
      <c r="A9" s="33" t="s">
        <v>15</v>
      </c>
      <c r="B9" s="34" t="s">
        <v>16</v>
      </c>
      <c r="C9" s="35">
        <v>1</v>
      </c>
      <c r="D9" s="36">
        <v>1</v>
      </c>
      <c r="E9" s="36">
        <v>1</v>
      </c>
      <c r="F9" s="36" t="s">
        <v>17</v>
      </c>
      <c r="G9" s="37">
        <v>5</v>
      </c>
      <c r="H9" s="35"/>
      <c r="I9" s="36"/>
      <c r="J9" s="36"/>
      <c r="K9" s="36"/>
      <c r="L9" s="37"/>
      <c r="M9" s="35"/>
      <c r="N9" s="36"/>
      <c r="O9" s="36"/>
      <c r="P9" s="36"/>
      <c r="Q9" s="37"/>
      <c r="R9" s="35"/>
      <c r="S9" s="36"/>
      <c r="T9" s="36"/>
      <c r="U9" s="36"/>
      <c r="V9" s="37"/>
      <c r="W9" s="38"/>
    </row>
    <row r="10" spans="1:23" ht="77.25" x14ac:dyDescent="0.25">
      <c r="A10" s="39" t="s">
        <v>18</v>
      </c>
      <c r="B10" s="40" t="s">
        <v>19</v>
      </c>
      <c r="C10" s="35">
        <v>2</v>
      </c>
      <c r="D10" s="36">
        <v>1</v>
      </c>
      <c r="E10" s="36">
        <v>0</v>
      </c>
      <c r="F10" s="36" t="s">
        <v>14</v>
      </c>
      <c r="G10" s="37">
        <v>5</v>
      </c>
      <c r="H10" s="35"/>
      <c r="I10" s="36"/>
      <c r="J10" s="36"/>
      <c r="K10" s="36"/>
      <c r="L10" s="37"/>
      <c r="M10" s="35"/>
      <c r="N10" s="36"/>
      <c r="O10" s="36"/>
      <c r="P10" s="36"/>
      <c r="Q10" s="37"/>
      <c r="R10" s="35"/>
      <c r="S10" s="36"/>
      <c r="T10" s="36"/>
      <c r="U10" s="36"/>
      <c r="V10" s="37"/>
      <c r="W10" s="38"/>
    </row>
    <row r="11" spans="1:23" x14ac:dyDescent="0.25">
      <c r="A11" s="39" t="s">
        <v>20</v>
      </c>
      <c r="B11" s="40" t="s">
        <v>21</v>
      </c>
      <c r="C11" s="35">
        <v>2</v>
      </c>
      <c r="D11" s="36">
        <v>2</v>
      </c>
      <c r="E11" s="36">
        <v>0</v>
      </c>
      <c r="F11" s="36" t="s">
        <v>17</v>
      </c>
      <c r="G11" s="37">
        <v>5</v>
      </c>
      <c r="H11" s="35"/>
      <c r="I11" s="36"/>
      <c r="J11" s="36"/>
      <c r="K11" s="36"/>
      <c r="L11" s="37"/>
      <c r="M11" s="35"/>
      <c r="N11" s="36"/>
      <c r="O11" s="36"/>
      <c r="P11" s="36"/>
      <c r="Q11" s="37"/>
      <c r="R11" s="35"/>
      <c r="S11" s="36"/>
      <c r="T11" s="36"/>
      <c r="U11" s="36"/>
      <c r="V11" s="37"/>
      <c r="W11" s="38"/>
    </row>
    <row r="12" spans="1:23" ht="26.25" x14ac:dyDescent="0.25">
      <c r="A12" s="33" t="s">
        <v>22</v>
      </c>
      <c r="B12" s="40" t="s">
        <v>23</v>
      </c>
      <c r="C12" s="35">
        <v>1</v>
      </c>
      <c r="D12" s="36">
        <v>1</v>
      </c>
      <c r="E12" s="36">
        <v>2</v>
      </c>
      <c r="F12" s="36" t="s">
        <v>17</v>
      </c>
      <c r="G12" s="37">
        <v>5</v>
      </c>
      <c r="H12" s="35"/>
      <c r="I12" s="36"/>
      <c r="J12" s="36"/>
      <c r="K12" s="36"/>
      <c r="L12" s="37"/>
      <c r="M12" s="35"/>
      <c r="N12" s="36"/>
      <c r="O12" s="36"/>
      <c r="P12" s="36"/>
      <c r="Q12" s="37"/>
      <c r="R12" s="35"/>
      <c r="S12" s="36"/>
      <c r="T12" s="36"/>
      <c r="U12" s="36"/>
      <c r="V12" s="37"/>
      <c r="W12" s="38"/>
    </row>
    <row r="13" spans="1:23" ht="39.75" thickBot="1" x14ac:dyDescent="0.3">
      <c r="A13" s="41"/>
      <c r="B13" s="42" t="s">
        <v>24</v>
      </c>
      <c r="C13" s="43">
        <v>2</v>
      </c>
      <c r="D13" s="44">
        <v>1</v>
      </c>
      <c r="E13" s="44">
        <v>0</v>
      </c>
      <c r="F13" s="45" t="s">
        <v>25</v>
      </c>
      <c r="G13" s="46">
        <v>5</v>
      </c>
      <c r="H13" s="47"/>
      <c r="I13" s="48"/>
      <c r="J13" s="48"/>
      <c r="K13" s="48"/>
      <c r="L13" s="49"/>
      <c r="M13" s="47"/>
      <c r="N13" s="48"/>
      <c r="O13" s="48"/>
      <c r="P13" s="48"/>
      <c r="Q13" s="49"/>
      <c r="R13" s="47"/>
      <c r="S13" s="48"/>
      <c r="T13" s="48"/>
      <c r="U13" s="48"/>
      <c r="V13" s="49"/>
      <c r="W13" s="50"/>
    </row>
    <row r="14" spans="1:23" ht="51.75" x14ac:dyDescent="0.25">
      <c r="A14" s="27" t="s">
        <v>26</v>
      </c>
      <c r="B14" s="28" t="s">
        <v>27</v>
      </c>
      <c r="C14" s="29"/>
      <c r="D14" s="30"/>
      <c r="E14" s="30"/>
      <c r="F14" s="30"/>
      <c r="G14" s="31"/>
      <c r="H14" s="29">
        <v>2</v>
      </c>
      <c r="I14" s="30">
        <v>2</v>
      </c>
      <c r="J14" s="30">
        <v>0</v>
      </c>
      <c r="K14" s="30" t="s">
        <v>14</v>
      </c>
      <c r="L14" s="31">
        <v>5</v>
      </c>
      <c r="M14" s="29"/>
      <c r="N14" s="30"/>
      <c r="O14" s="30"/>
      <c r="P14" s="30"/>
      <c r="Q14" s="31"/>
      <c r="R14" s="29"/>
      <c r="S14" s="30"/>
      <c r="T14" s="30"/>
      <c r="U14" s="30"/>
      <c r="V14" s="31"/>
      <c r="W14" s="32"/>
    </row>
    <row r="15" spans="1:23" ht="26.25" x14ac:dyDescent="0.25">
      <c r="A15" s="33" t="s">
        <v>28</v>
      </c>
      <c r="B15" s="40" t="s">
        <v>29</v>
      </c>
      <c r="C15" s="35"/>
      <c r="D15" s="36"/>
      <c r="E15" s="36"/>
      <c r="F15" s="36"/>
      <c r="G15" s="37"/>
      <c r="H15" s="35">
        <v>2</v>
      </c>
      <c r="I15" s="36">
        <v>1</v>
      </c>
      <c r="J15" s="36">
        <v>0</v>
      </c>
      <c r="K15" s="36" t="s">
        <v>14</v>
      </c>
      <c r="L15" s="37">
        <v>5</v>
      </c>
      <c r="M15" s="35"/>
      <c r="N15" s="36"/>
      <c r="O15" s="36"/>
      <c r="P15" s="36"/>
      <c r="Q15" s="37"/>
      <c r="R15" s="35"/>
      <c r="S15" s="36"/>
      <c r="T15" s="36"/>
      <c r="U15" s="36"/>
      <c r="V15" s="37"/>
      <c r="W15" s="38"/>
    </row>
    <row r="16" spans="1:23" ht="39" x14ac:dyDescent="0.25">
      <c r="A16" s="33" t="s">
        <v>30</v>
      </c>
      <c r="B16" s="34" t="s">
        <v>31</v>
      </c>
      <c r="C16" s="35"/>
      <c r="D16" s="36"/>
      <c r="E16" s="36"/>
      <c r="F16" s="36"/>
      <c r="G16" s="37"/>
      <c r="H16" s="35">
        <v>0</v>
      </c>
      <c r="I16" s="36">
        <v>2</v>
      </c>
      <c r="J16" s="36">
        <v>1</v>
      </c>
      <c r="K16" s="36" t="s">
        <v>17</v>
      </c>
      <c r="L16" s="37">
        <v>5</v>
      </c>
      <c r="M16" s="35"/>
      <c r="N16" s="36"/>
      <c r="O16" s="36"/>
      <c r="P16" s="36"/>
      <c r="Q16" s="37"/>
      <c r="R16" s="35"/>
      <c r="S16" s="36"/>
      <c r="T16" s="36"/>
      <c r="U16" s="36"/>
      <c r="V16" s="37"/>
      <c r="W16" s="38"/>
    </row>
    <row r="17" spans="1:23" ht="77.25" x14ac:dyDescent="0.25">
      <c r="A17" s="33" t="s">
        <v>32</v>
      </c>
      <c r="B17" s="40" t="s">
        <v>33</v>
      </c>
      <c r="C17" s="35"/>
      <c r="D17" s="36"/>
      <c r="E17" s="36"/>
      <c r="F17" s="36"/>
      <c r="G17" s="37"/>
      <c r="H17" s="35">
        <v>2</v>
      </c>
      <c r="I17" s="36">
        <v>2</v>
      </c>
      <c r="J17" s="36">
        <v>0</v>
      </c>
      <c r="K17" s="36" t="s">
        <v>17</v>
      </c>
      <c r="L17" s="37">
        <v>5</v>
      </c>
      <c r="M17" s="35"/>
      <c r="N17" s="36"/>
      <c r="O17" s="36"/>
      <c r="P17" s="36"/>
      <c r="Q17" s="37"/>
      <c r="R17" s="35"/>
      <c r="S17" s="36"/>
      <c r="T17" s="36"/>
      <c r="U17" s="36"/>
      <c r="V17" s="37"/>
      <c r="W17" s="38"/>
    </row>
    <row r="18" spans="1:23" ht="51.75" x14ac:dyDescent="0.25">
      <c r="A18" s="33"/>
      <c r="B18" s="51" t="s">
        <v>34</v>
      </c>
      <c r="C18" s="52"/>
      <c r="D18" s="53"/>
      <c r="E18" s="53"/>
      <c r="F18" s="53"/>
      <c r="G18" s="54"/>
      <c r="H18" s="55">
        <v>2</v>
      </c>
      <c r="I18" s="56">
        <v>1</v>
      </c>
      <c r="J18" s="56">
        <v>0</v>
      </c>
      <c r="K18" s="53" t="s">
        <v>25</v>
      </c>
      <c r="L18" s="54">
        <v>5</v>
      </c>
      <c r="M18" s="35"/>
      <c r="N18" s="36"/>
      <c r="O18" s="36"/>
      <c r="P18" s="36"/>
      <c r="Q18" s="37"/>
      <c r="R18" s="35"/>
      <c r="S18" s="36"/>
      <c r="T18" s="36"/>
      <c r="U18" s="36"/>
      <c r="V18" s="37"/>
      <c r="W18" s="38"/>
    </row>
    <row r="19" spans="1:23" ht="39.75" thickBot="1" x14ac:dyDescent="0.3">
      <c r="A19" s="41"/>
      <c r="B19" s="42" t="s">
        <v>24</v>
      </c>
      <c r="C19" s="57"/>
      <c r="D19" s="45"/>
      <c r="E19" s="45"/>
      <c r="F19" s="45"/>
      <c r="G19" s="46"/>
      <c r="H19" s="43">
        <v>2</v>
      </c>
      <c r="I19" s="44">
        <v>1</v>
      </c>
      <c r="J19" s="44">
        <v>0</v>
      </c>
      <c r="K19" s="45" t="s">
        <v>25</v>
      </c>
      <c r="L19" s="46">
        <v>5</v>
      </c>
      <c r="M19" s="47"/>
      <c r="N19" s="48"/>
      <c r="O19" s="48"/>
      <c r="P19" s="48"/>
      <c r="Q19" s="49"/>
      <c r="R19" s="47"/>
      <c r="S19" s="48"/>
      <c r="T19" s="48"/>
      <c r="U19" s="48"/>
      <c r="V19" s="49"/>
      <c r="W19" s="50"/>
    </row>
    <row r="20" spans="1:23" ht="51.75" x14ac:dyDescent="0.25">
      <c r="A20" s="58" t="s">
        <v>35</v>
      </c>
      <c r="B20" s="59" t="s">
        <v>36</v>
      </c>
      <c r="C20" s="60"/>
      <c r="D20" s="61"/>
      <c r="E20" s="61"/>
      <c r="F20" s="61"/>
      <c r="G20" s="62"/>
      <c r="H20" s="60"/>
      <c r="I20" s="61"/>
      <c r="J20" s="61"/>
      <c r="K20" s="61"/>
      <c r="L20" s="62"/>
      <c r="M20" s="60">
        <v>0</v>
      </c>
      <c r="N20" s="61">
        <v>3</v>
      </c>
      <c r="O20" s="61">
        <v>12</v>
      </c>
      <c r="P20" s="61" t="s">
        <v>17</v>
      </c>
      <c r="Q20" s="62">
        <v>20</v>
      </c>
      <c r="R20" s="60"/>
      <c r="S20" s="61"/>
      <c r="T20" s="61"/>
      <c r="U20" s="61"/>
      <c r="V20" s="62"/>
      <c r="W20" s="63"/>
    </row>
    <row r="21" spans="1:23" ht="39" x14ac:dyDescent="0.25">
      <c r="A21" s="33" t="s">
        <v>37</v>
      </c>
      <c r="B21" s="34" t="s">
        <v>38</v>
      </c>
      <c r="C21" s="35"/>
      <c r="D21" s="36"/>
      <c r="E21" s="36"/>
      <c r="F21" s="36"/>
      <c r="G21" s="37"/>
      <c r="H21" s="35"/>
      <c r="I21" s="36"/>
      <c r="J21" s="36"/>
      <c r="K21" s="36"/>
      <c r="L21" s="37"/>
      <c r="M21" s="35">
        <v>0</v>
      </c>
      <c r="N21" s="36">
        <v>3</v>
      </c>
      <c r="O21" s="36">
        <v>4</v>
      </c>
      <c r="P21" s="36" t="s">
        <v>17</v>
      </c>
      <c r="Q21" s="37">
        <v>5</v>
      </c>
      <c r="R21" s="35"/>
      <c r="S21" s="36"/>
      <c r="T21" s="36"/>
      <c r="U21" s="36"/>
      <c r="V21" s="37"/>
      <c r="W21" s="38"/>
    </row>
    <row r="22" spans="1:23" ht="39" x14ac:dyDescent="0.25">
      <c r="A22" s="33" t="s">
        <v>39</v>
      </c>
      <c r="B22" s="40" t="s">
        <v>40</v>
      </c>
      <c r="C22" s="35"/>
      <c r="D22" s="36"/>
      <c r="E22" s="36"/>
      <c r="F22" s="36"/>
      <c r="G22" s="37"/>
      <c r="H22" s="35"/>
      <c r="I22" s="36"/>
      <c r="J22" s="36"/>
      <c r="K22" s="36"/>
      <c r="L22" s="37"/>
      <c r="M22" s="35">
        <v>0</v>
      </c>
      <c r="N22" s="36">
        <v>3</v>
      </c>
      <c r="O22" s="36">
        <v>1</v>
      </c>
      <c r="P22" s="36" t="s">
        <v>17</v>
      </c>
      <c r="Q22" s="37">
        <v>5</v>
      </c>
      <c r="R22" s="35"/>
      <c r="S22" s="36"/>
      <c r="T22" s="36"/>
      <c r="U22" s="36"/>
      <c r="V22" s="37"/>
      <c r="W22" s="38"/>
    </row>
    <row r="23" spans="1:23" ht="51" x14ac:dyDescent="0.25">
      <c r="A23" s="64" t="s">
        <v>41</v>
      </c>
      <c r="B23" s="65" t="s">
        <v>42</v>
      </c>
      <c r="C23" s="66"/>
      <c r="D23" s="67"/>
      <c r="E23" s="67"/>
      <c r="F23" s="67"/>
      <c r="G23" s="68"/>
      <c r="H23" s="66"/>
      <c r="I23" s="67"/>
      <c r="J23" s="67"/>
      <c r="K23" s="67"/>
      <c r="L23" s="68"/>
      <c r="M23" s="66"/>
      <c r="N23" s="67"/>
      <c r="O23" s="67"/>
      <c r="P23" s="67"/>
      <c r="Q23" s="68"/>
      <c r="R23" s="66">
        <v>0</v>
      </c>
      <c r="S23" s="67">
        <v>3</v>
      </c>
      <c r="T23" s="67">
        <v>12</v>
      </c>
      <c r="U23" s="67" t="s">
        <v>17</v>
      </c>
      <c r="V23" s="68">
        <v>20</v>
      </c>
      <c r="W23" s="69"/>
    </row>
    <row r="24" spans="1:23" ht="51.75" x14ac:dyDescent="0.25">
      <c r="A24" s="33" t="s">
        <v>43</v>
      </c>
      <c r="B24" s="70" t="s">
        <v>44</v>
      </c>
      <c r="C24" s="35"/>
      <c r="D24" s="36"/>
      <c r="E24" s="36"/>
      <c r="F24" s="36"/>
      <c r="G24" s="37"/>
      <c r="H24" s="35"/>
      <c r="I24" s="36"/>
      <c r="J24" s="36"/>
      <c r="K24" s="36"/>
      <c r="L24" s="37"/>
      <c r="M24" s="35"/>
      <c r="N24" s="36"/>
      <c r="O24" s="36"/>
      <c r="P24" s="36"/>
      <c r="Q24" s="37"/>
      <c r="R24" s="35">
        <v>0</v>
      </c>
      <c r="S24" s="36">
        <v>3</v>
      </c>
      <c r="T24" s="36">
        <v>1</v>
      </c>
      <c r="U24" s="36" t="s">
        <v>17</v>
      </c>
      <c r="V24" s="37">
        <v>5</v>
      </c>
      <c r="W24" s="38"/>
    </row>
    <row r="25" spans="1:23" ht="52.5" thickBot="1" x14ac:dyDescent="0.3">
      <c r="A25" s="71"/>
      <c r="B25" s="72" t="s">
        <v>34</v>
      </c>
      <c r="C25" s="57"/>
      <c r="D25" s="45"/>
      <c r="E25" s="45"/>
      <c r="F25" s="45"/>
      <c r="G25" s="46"/>
      <c r="H25" s="57"/>
      <c r="I25" s="45"/>
      <c r="J25" s="45"/>
      <c r="K25" s="45"/>
      <c r="L25" s="46"/>
      <c r="M25" s="57"/>
      <c r="N25" s="45"/>
      <c r="O25" s="45"/>
      <c r="P25" s="45"/>
      <c r="Q25" s="46"/>
      <c r="R25" s="43">
        <v>2</v>
      </c>
      <c r="S25" s="44">
        <v>1</v>
      </c>
      <c r="T25" s="44">
        <v>0</v>
      </c>
      <c r="U25" s="45" t="s">
        <v>25</v>
      </c>
      <c r="V25" s="46">
        <v>5</v>
      </c>
      <c r="W25" s="50"/>
    </row>
    <row r="26" spans="1:23" x14ac:dyDescent="0.25">
      <c r="A26" s="73"/>
      <c r="B26" s="74"/>
      <c r="C26" s="75">
        <f>SUM(C8:C25)</f>
        <v>10</v>
      </c>
      <c r="D26" s="76">
        <f t="shared" ref="D26:V26" si="0">SUM(D8:D25)</f>
        <v>7</v>
      </c>
      <c r="E26" s="76">
        <f t="shared" si="0"/>
        <v>3</v>
      </c>
      <c r="F26" s="76"/>
      <c r="G26" s="77">
        <f t="shared" si="0"/>
        <v>30</v>
      </c>
      <c r="H26" s="75">
        <f t="shared" si="0"/>
        <v>10</v>
      </c>
      <c r="I26" s="76">
        <f t="shared" si="0"/>
        <v>9</v>
      </c>
      <c r="J26" s="76">
        <f t="shared" si="0"/>
        <v>1</v>
      </c>
      <c r="K26" s="76"/>
      <c r="L26" s="77">
        <f t="shared" si="0"/>
        <v>30</v>
      </c>
      <c r="M26" s="78">
        <f t="shared" si="0"/>
        <v>0</v>
      </c>
      <c r="N26" s="76">
        <f t="shared" si="0"/>
        <v>9</v>
      </c>
      <c r="O26" s="76">
        <f>SUM(O8:O25)</f>
        <v>17</v>
      </c>
      <c r="P26" s="76"/>
      <c r="Q26" s="79">
        <f t="shared" si="0"/>
        <v>30</v>
      </c>
      <c r="R26" s="75">
        <f t="shared" si="0"/>
        <v>2</v>
      </c>
      <c r="S26" s="76">
        <f t="shared" si="0"/>
        <v>7</v>
      </c>
      <c r="T26" s="76">
        <f t="shared" si="0"/>
        <v>13</v>
      </c>
      <c r="U26" s="76"/>
      <c r="V26" s="77">
        <f t="shared" si="0"/>
        <v>30</v>
      </c>
      <c r="W26" s="80"/>
    </row>
    <row r="27" spans="1:23" ht="15.75" thickBot="1" x14ac:dyDescent="0.3">
      <c r="A27" s="81" t="s">
        <v>45</v>
      </c>
      <c r="B27" s="82"/>
      <c r="C27" s="83">
        <f>SUM(C26:E26)</f>
        <v>20</v>
      </c>
      <c r="D27" s="84"/>
      <c r="E27" s="85"/>
      <c r="F27" s="86"/>
      <c r="G27" s="87">
        <f>G26</f>
        <v>30</v>
      </c>
      <c r="H27" s="83">
        <f>SUM(H26:J26)</f>
        <v>20</v>
      </c>
      <c r="I27" s="84"/>
      <c r="J27" s="85"/>
      <c r="K27" s="86"/>
      <c r="L27" s="87">
        <f>L26</f>
        <v>30</v>
      </c>
      <c r="M27" s="83">
        <f>SUM(M26:O26)-O20-O21</f>
        <v>10</v>
      </c>
      <c r="N27" s="84"/>
      <c r="O27" s="85"/>
      <c r="P27" s="86"/>
      <c r="Q27" s="88">
        <f>Q26</f>
        <v>30</v>
      </c>
      <c r="R27" s="83">
        <f>SUM(R26:T26)-T23</f>
        <v>10</v>
      </c>
      <c r="S27" s="84"/>
      <c r="T27" s="85"/>
      <c r="U27" s="86"/>
      <c r="V27" s="87">
        <f>V26</f>
        <v>30</v>
      </c>
      <c r="W27" s="89"/>
    </row>
    <row r="28" spans="1:23" x14ac:dyDescent="0.25">
      <c r="A28" s="90" t="s">
        <v>46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</row>
    <row r="29" spans="1:23" x14ac:dyDescent="0.25">
      <c r="A29" s="90" t="s">
        <v>47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ht="18" x14ac:dyDescent="0.3">
      <c r="A30" s="93" t="s">
        <v>34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1:23" ht="15.75" thickBot="1" x14ac:dyDescent="0.3">
      <c r="A31" s="94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4"/>
    </row>
    <row r="32" spans="1:23" ht="15.75" thickBot="1" x14ac:dyDescent="0.3">
      <c r="A32" s="96" t="s">
        <v>2</v>
      </c>
      <c r="B32" s="97" t="s">
        <v>3</v>
      </c>
      <c r="C32" s="98" t="s">
        <v>4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101" t="s">
        <v>5</v>
      </c>
    </row>
    <row r="33" spans="1:23" ht="15.75" thickBot="1" x14ac:dyDescent="0.3">
      <c r="A33" s="102"/>
      <c r="B33" s="103"/>
      <c r="C33" s="104">
        <v>1</v>
      </c>
      <c r="D33" s="105"/>
      <c r="E33" s="105"/>
      <c r="F33" s="105"/>
      <c r="G33" s="106"/>
      <c r="H33" s="104">
        <v>2</v>
      </c>
      <c r="I33" s="105"/>
      <c r="J33" s="105"/>
      <c r="K33" s="105"/>
      <c r="L33" s="106"/>
      <c r="M33" s="104">
        <v>3</v>
      </c>
      <c r="N33" s="105"/>
      <c r="O33" s="105"/>
      <c r="P33" s="105"/>
      <c r="Q33" s="106"/>
      <c r="R33" s="104">
        <v>4</v>
      </c>
      <c r="S33" s="105"/>
      <c r="T33" s="105"/>
      <c r="U33" s="105"/>
      <c r="V33" s="106"/>
      <c r="W33" s="107"/>
    </row>
    <row r="34" spans="1:23" ht="15.75" thickBot="1" x14ac:dyDescent="0.3">
      <c r="A34" s="108"/>
      <c r="B34" s="109"/>
      <c r="C34" s="110" t="s">
        <v>7</v>
      </c>
      <c r="D34" s="111" t="s">
        <v>8</v>
      </c>
      <c r="E34" s="111" t="s">
        <v>9</v>
      </c>
      <c r="F34" s="111" t="s">
        <v>10</v>
      </c>
      <c r="G34" s="112" t="s">
        <v>11</v>
      </c>
      <c r="H34" s="110" t="s">
        <v>7</v>
      </c>
      <c r="I34" s="111" t="s">
        <v>8</v>
      </c>
      <c r="J34" s="111" t="s">
        <v>9</v>
      </c>
      <c r="K34" s="111" t="s">
        <v>10</v>
      </c>
      <c r="L34" s="112" t="s">
        <v>11</v>
      </c>
      <c r="M34" s="110" t="s">
        <v>7</v>
      </c>
      <c r="N34" s="111" t="s">
        <v>8</v>
      </c>
      <c r="O34" s="111" t="s">
        <v>9</v>
      </c>
      <c r="P34" s="111" t="s">
        <v>10</v>
      </c>
      <c r="Q34" s="112" t="s">
        <v>11</v>
      </c>
      <c r="R34" s="110" t="s">
        <v>7</v>
      </c>
      <c r="S34" s="111" t="s">
        <v>8</v>
      </c>
      <c r="T34" s="111" t="s">
        <v>9</v>
      </c>
      <c r="U34" s="111" t="s">
        <v>10</v>
      </c>
      <c r="V34" s="112" t="s">
        <v>11</v>
      </c>
      <c r="W34" s="113"/>
    </row>
    <row r="35" spans="1:23" ht="26.25" x14ac:dyDescent="0.25">
      <c r="A35" s="27" t="s">
        <v>48</v>
      </c>
      <c r="B35" s="59" t="s">
        <v>49</v>
      </c>
      <c r="C35" s="29"/>
      <c r="D35" s="30"/>
      <c r="E35" s="30"/>
      <c r="F35" s="30"/>
      <c r="G35" s="31"/>
      <c r="H35" s="29">
        <v>2</v>
      </c>
      <c r="I35" s="30">
        <v>1</v>
      </c>
      <c r="J35" s="30">
        <v>0</v>
      </c>
      <c r="K35" s="30" t="s">
        <v>17</v>
      </c>
      <c r="L35" s="31">
        <v>5</v>
      </c>
      <c r="M35" s="29"/>
      <c r="N35" s="30"/>
      <c r="O35" s="30"/>
      <c r="P35" s="30"/>
      <c r="Q35" s="31"/>
      <c r="R35" s="29">
        <v>2</v>
      </c>
      <c r="S35" s="30">
        <v>1</v>
      </c>
      <c r="T35" s="30">
        <v>0</v>
      </c>
      <c r="U35" s="30" t="s">
        <v>17</v>
      </c>
      <c r="V35" s="31">
        <v>5</v>
      </c>
      <c r="W35" s="114"/>
    </row>
    <row r="36" spans="1:23" ht="64.5" x14ac:dyDescent="0.25">
      <c r="A36" s="33" t="s">
        <v>50</v>
      </c>
      <c r="B36" s="40" t="s">
        <v>51</v>
      </c>
      <c r="C36" s="35"/>
      <c r="D36" s="36"/>
      <c r="E36" s="36"/>
      <c r="F36" s="36"/>
      <c r="G36" s="37"/>
      <c r="H36" s="35">
        <v>2</v>
      </c>
      <c r="I36" s="36">
        <v>1</v>
      </c>
      <c r="J36" s="36">
        <v>0</v>
      </c>
      <c r="K36" s="36" t="s">
        <v>14</v>
      </c>
      <c r="L36" s="37">
        <v>5</v>
      </c>
      <c r="M36" s="35"/>
      <c r="N36" s="36"/>
      <c r="O36" s="36"/>
      <c r="P36" s="36"/>
      <c r="Q36" s="37"/>
      <c r="R36" s="35">
        <v>2</v>
      </c>
      <c r="S36" s="36">
        <v>1</v>
      </c>
      <c r="T36" s="36">
        <v>0</v>
      </c>
      <c r="U36" s="36" t="s">
        <v>14</v>
      </c>
      <c r="V36" s="37">
        <v>5</v>
      </c>
      <c r="W36" s="115"/>
    </row>
    <row r="37" spans="1:23" ht="39" x14ac:dyDescent="0.25">
      <c r="A37" s="39" t="s">
        <v>52</v>
      </c>
      <c r="B37" s="40" t="s">
        <v>53</v>
      </c>
      <c r="C37" s="35"/>
      <c r="D37" s="36"/>
      <c r="E37" s="36"/>
      <c r="F37" s="36"/>
      <c r="G37" s="37"/>
      <c r="H37" s="35">
        <v>1</v>
      </c>
      <c r="I37" s="36">
        <v>2</v>
      </c>
      <c r="J37" s="36">
        <v>0</v>
      </c>
      <c r="K37" s="36" t="s">
        <v>17</v>
      </c>
      <c r="L37" s="37">
        <v>5</v>
      </c>
      <c r="M37" s="35"/>
      <c r="N37" s="36"/>
      <c r="O37" s="36"/>
      <c r="P37" s="36"/>
      <c r="Q37" s="37"/>
      <c r="R37" s="35">
        <v>1</v>
      </c>
      <c r="S37" s="36">
        <v>2</v>
      </c>
      <c r="T37" s="36">
        <v>0</v>
      </c>
      <c r="U37" s="36" t="s">
        <v>17</v>
      </c>
      <c r="V37" s="37">
        <v>5</v>
      </c>
      <c r="W37" s="115"/>
    </row>
    <row r="38" spans="1:23" ht="52.5" thickBot="1" x14ac:dyDescent="0.3">
      <c r="A38" s="41" t="s">
        <v>54</v>
      </c>
      <c r="B38" s="89" t="s">
        <v>55</v>
      </c>
      <c r="C38" s="47"/>
      <c r="D38" s="48"/>
      <c r="E38" s="48"/>
      <c r="F38" s="48"/>
      <c r="G38" s="49"/>
      <c r="H38" s="47">
        <v>1</v>
      </c>
      <c r="I38" s="48">
        <v>1</v>
      </c>
      <c r="J38" s="48">
        <v>1</v>
      </c>
      <c r="K38" s="48" t="s">
        <v>17</v>
      </c>
      <c r="L38" s="49">
        <v>5</v>
      </c>
      <c r="M38" s="47"/>
      <c r="N38" s="48"/>
      <c r="O38" s="48"/>
      <c r="P38" s="48"/>
      <c r="Q38" s="49"/>
      <c r="R38" s="47">
        <v>1</v>
      </c>
      <c r="S38" s="48">
        <v>1</v>
      </c>
      <c r="T38" s="48">
        <v>1</v>
      </c>
      <c r="U38" s="48" t="s">
        <v>17</v>
      </c>
      <c r="V38" s="116">
        <v>5</v>
      </c>
      <c r="W38" s="117"/>
    </row>
    <row r="39" spans="1:23" x14ac:dyDescent="0.25">
      <c r="A39" s="118" t="s">
        <v>56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</row>
    <row r="40" spans="1:23" ht="18" x14ac:dyDescent="0.3">
      <c r="A40" s="93" t="s">
        <v>57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</row>
    <row r="41" spans="1:23" ht="18.75" thickBot="1" x14ac:dyDescent="0.3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</row>
    <row r="42" spans="1:23" ht="15.75" thickBot="1" x14ac:dyDescent="0.3">
      <c r="A42" s="96" t="s">
        <v>2</v>
      </c>
      <c r="B42" s="120" t="s">
        <v>3</v>
      </c>
      <c r="C42" s="98" t="s">
        <v>4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21"/>
    </row>
    <row r="43" spans="1:23" ht="27" thickBot="1" x14ac:dyDescent="0.3">
      <c r="A43" s="102"/>
      <c r="B43" s="122"/>
      <c r="C43" s="98">
        <v>1</v>
      </c>
      <c r="D43" s="99"/>
      <c r="E43" s="99"/>
      <c r="F43" s="99"/>
      <c r="G43" s="121"/>
      <c r="H43" s="98">
        <v>2</v>
      </c>
      <c r="I43" s="99"/>
      <c r="J43" s="99"/>
      <c r="K43" s="99"/>
      <c r="L43" s="121"/>
      <c r="M43" s="98">
        <v>3</v>
      </c>
      <c r="N43" s="99"/>
      <c r="O43" s="99"/>
      <c r="P43" s="99"/>
      <c r="Q43" s="121"/>
      <c r="R43" s="98">
        <v>4</v>
      </c>
      <c r="S43" s="99"/>
      <c r="T43" s="99"/>
      <c r="U43" s="99"/>
      <c r="V43" s="121"/>
      <c r="W43" s="123" t="s">
        <v>5</v>
      </c>
    </row>
    <row r="44" spans="1:23" ht="15.75" thickBot="1" x14ac:dyDescent="0.3">
      <c r="A44" s="124"/>
      <c r="B44" s="125"/>
      <c r="C44" s="110" t="s">
        <v>7</v>
      </c>
      <c r="D44" s="111" t="s">
        <v>8</v>
      </c>
      <c r="E44" s="111" t="s">
        <v>9</v>
      </c>
      <c r="F44" s="111" t="s">
        <v>10</v>
      </c>
      <c r="G44" s="112" t="s">
        <v>11</v>
      </c>
      <c r="H44" s="110" t="s">
        <v>7</v>
      </c>
      <c r="I44" s="111" t="s">
        <v>8</v>
      </c>
      <c r="J44" s="111" t="s">
        <v>9</v>
      </c>
      <c r="K44" s="111" t="s">
        <v>10</v>
      </c>
      <c r="L44" s="112" t="s">
        <v>11</v>
      </c>
      <c r="M44" s="110" t="s">
        <v>7</v>
      </c>
      <c r="N44" s="111" t="s">
        <v>8</v>
      </c>
      <c r="O44" s="111" t="s">
        <v>9</v>
      </c>
      <c r="P44" s="111" t="s">
        <v>10</v>
      </c>
      <c r="Q44" s="112" t="s">
        <v>11</v>
      </c>
      <c r="R44" s="110" t="s">
        <v>7</v>
      </c>
      <c r="S44" s="111" t="s">
        <v>8</v>
      </c>
      <c r="T44" s="111" t="s">
        <v>9</v>
      </c>
      <c r="U44" s="111" t="s">
        <v>10</v>
      </c>
      <c r="V44" s="112" t="s">
        <v>11</v>
      </c>
      <c r="W44" s="126"/>
    </row>
    <row r="45" spans="1:23" ht="38.25" x14ac:dyDescent="0.25">
      <c r="A45" s="127" t="s">
        <v>58</v>
      </c>
      <c r="B45" s="128" t="s">
        <v>59</v>
      </c>
      <c r="C45" s="129">
        <v>0</v>
      </c>
      <c r="D45" s="130">
        <v>0</v>
      </c>
      <c r="E45" s="130">
        <v>3</v>
      </c>
      <c r="F45" s="130" t="s">
        <v>17</v>
      </c>
      <c r="G45" s="131">
        <v>5</v>
      </c>
      <c r="H45" s="132"/>
      <c r="I45" s="133"/>
      <c r="J45" s="30"/>
      <c r="K45" s="134"/>
      <c r="L45" s="135"/>
      <c r="M45" s="132"/>
      <c r="N45" s="136"/>
      <c r="O45" s="136"/>
      <c r="P45" s="136"/>
      <c r="Q45" s="135"/>
      <c r="R45" s="132"/>
      <c r="S45" s="136"/>
      <c r="T45" s="136"/>
      <c r="U45" s="136"/>
      <c r="V45" s="135"/>
      <c r="W45" s="137"/>
    </row>
    <row r="46" spans="1:23" ht="25.5" x14ac:dyDescent="0.25">
      <c r="A46" s="138" t="s">
        <v>60</v>
      </c>
      <c r="B46" s="139" t="s">
        <v>61</v>
      </c>
      <c r="C46" s="140">
        <v>2</v>
      </c>
      <c r="D46" s="141">
        <v>0</v>
      </c>
      <c r="E46" s="141">
        <v>2</v>
      </c>
      <c r="F46" s="141" t="s">
        <v>17</v>
      </c>
      <c r="G46" s="142">
        <v>5</v>
      </c>
      <c r="H46" s="143"/>
      <c r="I46" s="144"/>
      <c r="J46" s="36"/>
      <c r="K46" s="145"/>
      <c r="L46" s="146"/>
      <c r="M46" s="143"/>
      <c r="N46" s="147"/>
      <c r="O46" s="147"/>
      <c r="P46" s="147"/>
      <c r="Q46" s="146"/>
      <c r="R46" s="143"/>
      <c r="S46" s="147"/>
      <c r="T46" s="147"/>
      <c r="U46" s="147"/>
      <c r="V46" s="146"/>
      <c r="W46" s="148"/>
    </row>
    <row r="47" spans="1:23" ht="38.25" x14ac:dyDescent="0.25">
      <c r="A47" s="138" t="s">
        <v>62</v>
      </c>
      <c r="B47" s="139" t="s">
        <v>63</v>
      </c>
      <c r="C47" s="145"/>
      <c r="D47" s="144"/>
      <c r="E47" s="36"/>
      <c r="F47" s="145"/>
      <c r="G47" s="146"/>
      <c r="H47" s="143">
        <v>0</v>
      </c>
      <c r="I47" s="144">
        <v>0</v>
      </c>
      <c r="J47" s="36">
        <v>3</v>
      </c>
      <c r="K47" s="145" t="s">
        <v>14</v>
      </c>
      <c r="L47" s="146">
        <v>5</v>
      </c>
      <c r="M47" s="143"/>
      <c r="N47" s="147"/>
      <c r="O47" s="147"/>
      <c r="P47" s="147"/>
      <c r="Q47" s="146"/>
      <c r="R47" s="143"/>
      <c r="S47" s="147"/>
      <c r="T47" s="147"/>
      <c r="U47" s="147"/>
      <c r="V47" s="146"/>
      <c r="W47" s="148" t="s">
        <v>58</v>
      </c>
    </row>
    <row r="48" spans="1:23" ht="26.25" thickBot="1" x14ac:dyDescent="0.3">
      <c r="A48" s="149" t="s">
        <v>64</v>
      </c>
      <c r="B48" s="150" t="s">
        <v>65</v>
      </c>
      <c r="C48" s="151"/>
      <c r="D48" s="152"/>
      <c r="E48" s="48"/>
      <c r="F48" s="151"/>
      <c r="G48" s="153"/>
      <c r="H48" s="154">
        <v>1</v>
      </c>
      <c r="I48" s="155">
        <v>0</v>
      </c>
      <c r="J48" s="155">
        <v>2</v>
      </c>
      <c r="K48" s="155" t="s">
        <v>17</v>
      </c>
      <c r="L48" s="156">
        <v>5</v>
      </c>
      <c r="M48" s="157"/>
      <c r="N48" s="158"/>
      <c r="O48" s="158"/>
      <c r="P48" s="158"/>
      <c r="Q48" s="153"/>
      <c r="R48" s="157"/>
      <c r="S48" s="158"/>
      <c r="T48" s="158"/>
      <c r="U48" s="158"/>
      <c r="V48" s="153"/>
      <c r="W48" s="159"/>
    </row>
    <row r="49" spans="1:23" x14ac:dyDescent="0.25">
      <c r="A49" s="94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4"/>
    </row>
    <row r="50" spans="1:23" ht="18" x14ac:dyDescent="0.3">
      <c r="A50" s="93" t="s">
        <v>66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</row>
    <row r="51" spans="1:23" ht="18.75" thickBot="1" x14ac:dyDescent="0.3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</row>
    <row r="52" spans="1:23" ht="15.75" thickBot="1" x14ac:dyDescent="0.3">
      <c r="A52" s="96" t="s">
        <v>2</v>
      </c>
      <c r="B52" s="120" t="s">
        <v>3</v>
      </c>
      <c r="C52" s="98" t="s">
        <v>4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21"/>
    </row>
    <row r="53" spans="1:23" ht="27" thickBot="1" x14ac:dyDescent="0.3">
      <c r="A53" s="102"/>
      <c r="B53" s="122"/>
      <c r="C53" s="98">
        <v>1</v>
      </c>
      <c r="D53" s="99"/>
      <c r="E53" s="99"/>
      <c r="F53" s="99"/>
      <c r="G53" s="121"/>
      <c r="H53" s="98">
        <v>2</v>
      </c>
      <c r="I53" s="99"/>
      <c r="J53" s="99"/>
      <c r="K53" s="99"/>
      <c r="L53" s="121"/>
      <c r="M53" s="98">
        <v>3</v>
      </c>
      <c r="N53" s="99"/>
      <c r="O53" s="99"/>
      <c r="P53" s="99"/>
      <c r="Q53" s="121"/>
      <c r="R53" s="98">
        <v>4</v>
      </c>
      <c r="S53" s="99"/>
      <c r="T53" s="99"/>
      <c r="U53" s="99"/>
      <c r="V53" s="121"/>
      <c r="W53" s="123" t="s">
        <v>5</v>
      </c>
    </row>
    <row r="54" spans="1:23" x14ac:dyDescent="0.25">
      <c r="A54" s="108"/>
      <c r="B54" s="125"/>
      <c r="C54" s="110" t="s">
        <v>7</v>
      </c>
      <c r="D54" s="111" t="s">
        <v>8</v>
      </c>
      <c r="E54" s="111" t="s">
        <v>9</v>
      </c>
      <c r="F54" s="111" t="s">
        <v>10</v>
      </c>
      <c r="G54" s="112" t="s">
        <v>11</v>
      </c>
      <c r="H54" s="110" t="s">
        <v>7</v>
      </c>
      <c r="I54" s="111" t="s">
        <v>8</v>
      </c>
      <c r="J54" s="111" t="s">
        <v>9</v>
      </c>
      <c r="K54" s="111" t="s">
        <v>10</v>
      </c>
      <c r="L54" s="112" t="s">
        <v>11</v>
      </c>
      <c r="M54" s="110" t="s">
        <v>7</v>
      </c>
      <c r="N54" s="111" t="s">
        <v>8</v>
      </c>
      <c r="O54" s="111" t="s">
        <v>9</v>
      </c>
      <c r="P54" s="111" t="s">
        <v>10</v>
      </c>
      <c r="Q54" s="112" t="s">
        <v>11</v>
      </c>
      <c r="R54" s="110" t="s">
        <v>7</v>
      </c>
      <c r="S54" s="111" t="s">
        <v>8</v>
      </c>
      <c r="T54" s="111" t="s">
        <v>9</v>
      </c>
      <c r="U54" s="111" t="s">
        <v>10</v>
      </c>
      <c r="V54" s="112" t="s">
        <v>11</v>
      </c>
      <c r="W54" s="160"/>
    </row>
    <row r="55" spans="1:23" ht="39" x14ac:dyDescent="0.25">
      <c r="A55" s="161" t="s">
        <v>67</v>
      </c>
      <c r="B55" s="162" t="s">
        <v>68</v>
      </c>
      <c r="C55" s="163">
        <v>10</v>
      </c>
      <c r="D55" s="164">
        <v>10</v>
      </c>
      <c r="E55" s="164">
        <v>0</v>
      </c>
      <c r="F55" s="164" t="s">
        <v>69</v>
      </c>
      <c r="G55" s="165">
        <v>5</v>
      </c>
      <c r="H55" s="164" t="s">
        <v>70</v>
      </c>
      <c r="I55" s="164" t="s">
        <v>70</v>
      </c>
      <c r="J55" s="164" t="s">
        <v>70</v>
      </c>
      <c r="K55" s="164" t="s">
        <v>70</v>
      </c>
      <c r="L55" s="166" t="s">
        <v>70</v>
      </c>
      <c r="M55" s="163" t="s">
        <v>70</v>
      </c>
      <c r="N55" s="164" t="s">
        <v>70</v>
      </c>
      <c r="O55" s="164" t="s">
        <v>70</v>
      </c>
      <c r="P55" s="164" t="s">
        <v>70</v>
      </c>
      <c r="Q55" s="165" t="s">
        <v>70</v>
      </c>
      <c r="R55" s="164" t="s">
        <v>70</v>
      </c>
      <c r="S55" s="164" t="s">
        <v>70</v>
      </c>
      <c r="T55" s="164" t="s">
        <v>70</v>
      </c>
      <c r="U55" s="164" t="s">
        <v>70</v>
      </c>
      <c r="V55" s="166" t="s">
        <v>70</v>
      </c>
      <c r="W55" s="167" t="s">
        <v>70</v>
      </c>
    </row>
    <row r="56" spans="1:23" ht="27" thickBot="1" x14ac:dyDescent="0.3">
      <c r="A56" s="168" t="s">
        <v>71</v>
      </c>
      <c r="B56" s="169" t="s">
        <v>72</v>
      </c>
      <c r="C56" s="170" t="s">
        <v>70</v>
      </c>
      <c r="D56" s="171" t="s">
        <v>70</v>
      </c>
      <c r="E56" s="171" t="s">
        <v>70</v>
      </c>
      <c r="F56" s="171" t="s">
        <v>70</v>
      </c>
      <c r="G56" s="172" t="s">
        <v>70</v>
      </c>
      <c r="H56" s="171">
        <v>10</v>
      </c>
      <c r="I56" s="171">
        <v>5</v>
      </c>
      <c r="J56" s="171">
        <v>0</v>
      </c>
      <c r="K56" s="171" t="s">
        <v>69</v>
      </c>
      <c r="L56" s="173">
        <v>5</v>
      </c>
      <c r="M56" s="170" t="s">
        <v>70</v>
      </c>
      <c r="N56" s="171" t="s">
        <v>70</v>
      </c>
      <c r="O56" s="171" t="s">
        <v>70</v>
      </c>
      <c r="P56" s="171" t="s">
        <v>70</v>
      </c>
      <c r="Q56" s="172" t="s">
        <v>70</v>
      </c>
      <c r="R56" s="171" t="s">
        <v>70</v>
      </c>
      <c r="S56" s="171" t="s">
        <v>70</v>
      </c>
      <c r="T56" s="171" t="s">
        <v>70</v>
      </c>
      <c r="U56" s="171" t="s">
        <v>70</v>
      </c>
      <c r="V56" s="173" t="s">
        <v>70</v>
      </c>
      <c r="W56" s="174" t="s">
        <v>70</v>
      </c>
    </row>
    <row r="57" spans="1:23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3" ht="18" x14ac:dyDescent="0.3">
      <c r="A58" s="93" t="s">
        <v>73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</row>
    <row r="59" spans="1:23" ht="18.75" thickBot="1" x14ac:dyDescent="0.3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60" spans="1:23" ht="15.75" thickBot="1" x14ac:dyDescent="0.3">
      <c r="A60" s="96" t="s">
        <v>2</v>
      </c>
      <c r="B60" s="120" t="s">
        <v>3</v>
      </c>
      <c r="C60" s="98" t="s">
        <v>4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121"/>
    </row>
    <row r="61" spans="1:23" ht="27" thickBot="1" x14ac:dyDescent="0.3">
      <c r="A61" s="102"/>
      <c r="B61" s="122"/>
      <c r="C61" s="98">
        <v>1</v>
      </c>
      <c r="D61" s="99"/>
      <c r="E61" s="99"/>
      <c r="F61" s="99"/>
      <c r="G61" s="121"/>
      <c r="H61" s="98">
        <v>2</v>
      </c>
      <c r="I61" s="99"/>
      <c r="J61" s="99"/>
      <c r="K61" s="99"/>
      <c r="L61" s="121"/>
      <c r="M61" s="98">
        <v>3</v>
      </c>
      <c r="N61" s="99"/>
      <c r="O61" s="99"/>
      <c r="P61" s="99"/>
      <c r="Q61" s="121"/>
      <c r="R61" s="98">
        <v>4</v>
      </c>
      <c r="S61" s="99"/>
      <c r="T61" s="99"/>
      <c r="U61" s="99"/>
      <c r="V61" s="121"/>
      <c r="W61" s="123" t="s">
        <v>5</v>
      </c>
    </row>
    <row r="62" spans="1:23" ht="15.75" thickBot="1" x14ac:dyDescent="0.3">
      <c r="A62" s="108"/>
      <c r="B62" s="125"/>
      <c r="C62" s="110" t="s">
        <v>7</v>
      </c>
      <c r="D62" s="111" t="s">
        <v>8</v>
      </c>
      <c r="E62" s="111" t="s">
        <v>9</v>
      </c>
      <c r="F62" s="111" t="s">
        <v>10</v>
      </c>
      <c r="G62" s="112" t="s">
        <v>11</v>
      </c>
      <c r="H62" s="110" t="s">
        <v>7</v>
      </c>
      <c r="I62" s="111" t="s">
        <v>8</v>
      </c>
      <c r="J62" s="111" t="s">
        <v>9</v>
      </c>
      <c r="K62" s="111" t="s">
        <v>10</v>
      </c>
      <c r="L62" s="112" t="s">
        <v>11</v>
      </c>
      <c r="M62" s="110" t="s">
        <v>7</v>
      </c>
      <c r="N62" s="111" t="s">
        <v>8</v>
      </c>
      <c r="O62" s="111" t="s">
        <v>9</v>
      </c>
      <c r="P62" s="111" t="s">
        <v>10</v>
      </c>
      <c r="Q62" s="112" t="s">
        <v>11</v>
      </c>
      <c r="R62" s="110" t="s">
        <v>7</v>
      </c>
      <c r="S62" s="111" t="s">
        <v>8</v>
      </c>
      <c r="T62" s="111" t="s">
        <v>9</v>
      </c>
      <c r="U62" s="111" t="s">
        <v>10</v>
      </c>
      <c r="V62" s="112" t="s">
        <v>11</v>
      </c>
      <c r="W62" s="175"/>
    </row>
    <row r="63" spans="1:23" ht="89.25" x14ac:dyDescent="0.25">
      <c r="A63" s="176" t="s">
        <v>74</v>
      </c>
      <c r="B63" s="177" t="s">
        <v>75</v>
      </c>
      <c r="C63" s="178">
        <v>10</v>
      </c>
      <c r="D63" s="179">
        <v>0</v>
      </c>
      <c r="E63" s="179">
        <v>5</v>
      </c>
      <c r="F63" s="179" t="s">
        <v>69</v>
      </c>
      <c r="G63" s="180">
        <v>5</v>
      </c>
      <c r="H63" s="179" t="s">
        <v>70</v>
      </c>
      <c r="I63" s="179" t="s">
        <v>70</v>
      </c>
      <c r="J63" s="179" t="s">
        <v>70</v>
      </c>
      <c r="K63" s="179" t="s">
        <v>70</v>
      </c>
      <c r="L63" s="181" t="s">
        <v>70</v>
      </c>
      <c r="M63" s="178" t="s">
        <v>70</v>
      </c>
      <c r="N63" s="179" t="s">
        <v>70</v>
      </c>
      <c r="O63" s="179" t="s">
        <v>70</v>
      </c>
      <c r="P63" s="179" t="s">
        <v>70</v>
      </c>
      <c r="Q63" s="180" t="s">
        <v>70</v>
      </c>
      <c r="R63" s="179" t="s">
        <v>70</v>
      </c>
      <c r="S63" s="179" t="s">
        <v>70</v>
      </c>
      <c r="T63" s="179" t="s">
        <v>70</v>
      </c>
      <c r="U63" s="179" t="s">
        <v>70</v>
      </c>
      <c r="V63" s="181" t="s">
        <v>70</v>
      </c>
      <c r="W63" s="182" t="s">
        <v>70</v>
      </c>
    </row>
    <row r="64" spans="1:23" ht="39.75" thickBot="1" x14ac:dyDescent="0.3">
      <c r="A64" s="168" t="s">
        <v>76</v>
      </c>
      <c r="B64" s="169" t="s">
        <v>77</v>
      </c>
      <c r="C64" s="170" t="s">
        <v>70</v>
      </c>
      <c r="D64" s="171" t="s">
        <v>70</v>
      </c>
      <c r="E64" s="171" t="s">
        <v>70</v>
      </c>
      <c r="F64" s="171" t="s">
        <v>70</v>
      </c>
      <c r="G64" s="172" t="s">
        <v>70</v>
      </c>
      <c r="H64" s="171">
        <v>10</v>
      </c>
      <c r="I64" s="171">
        <v>5</v>
      </c>
      <c r="J64" s="171">
        <v>0</v>
      </c>
      <c r="K64" s="171" t="s">
        <v>69</v>
      </c>
      <c r="L64" s="173">
        <v>5</v>
      </c>
      <c r="M64" s="170" t="s">
        <v>70</v>
      </c>
      <c r="N64" s="171" t="s">
        <v>70</v>
      </c>
      <c r="O64" s="171" t="s">
        <v>70</v>
      </c>
      <c r="P64" s="171" t="s">
        <v>70</v>
      </c>
      <c r="Q64" s="172" t="s">
        <v>70</v>
      </c>
      <c r="R64" s="171" t="s">
        <v>70</v>
      </c>
      <c r="S64" s="171" t="s">
        <v>70</v>
      </c>
      <c r="T64" s="171" t="s">
        <v>70</v>
      </c>
      <c r="U64" s="171" t="s">
        <v>70</v>
      </c>
      <c r="V64" s="173" t="s">
        <v>70</v>
      </c>
      <c r="W64" s="174" t="s">
        <v>70</v>
      </c>
    </row>
  </sheetData>
  <mergeCells count="51">
    <mergeCell ref="A58:W58"/>
    <mergeCell ref="A60:A62"/>
    <mergeCell ref="B60:B62"/>
    <mergeCell ref="C60:W60"/>
    <mergeCell ref="C61:G61"/>
    <mergeCell ref="H61:L61"/>
    <mergeCell ref="M61:Q61"/>
    <mergeCell ref="R61:V61"/>
    <mergeCell ref="A50:W50"/>
    <mergeCell ref="A52:A54"/>
    <mergeCell ref="B52:B54"/>
    <mergeCell ref="C52:W52"/>
    <mergeCell ref="C53:G53"/>
    <mergeCell ref="H53:L53"/>
    <mergeCell ref="M53:Q53"/>
    <mergeCell ref="R53:V53"/>
    <mergeCell ref="A39:W39"/>
    <mergeCell ref="A40:W40"/>
    <mergeCell ref="A42:A44"/>
    <mergeCell ref="B42:B44"/>
    <mergeCell ref="C42:W42"/>
    <mergeCell ref="C43:G43"/>
    <mergeCell ref="H43:L43"/>
    <mergeCell ref="M43:Q43"/>
    <mergeCell ref="R43:V43"/>
    <mergeCell ref="A29:W29"/>
    <mergeCell ref="A30:W30"/>
    <mergeCell ref="A32:A34"/>
    <mergeCell ref="B32:B34"/>
    <mergeCell ref="C32:V32"/>
    <mergeCell ref="W32:W34"/>
    <mergeCell ref="C33:G33"/>
    <mergeCell ref="H33:L33"/>
    <mergeCell ref="M33:Q33"/>
    <mergeCell ref="R33:V33"/>
    <mergeCell ref="A27:B27"/>
    <mergeCell ref="C27:E27"/>
    <mergeCell ref="H27:J27"/>
    <mergeCell ref="M27:O27"/>
    <mergeCell ref="R27:T27"/>
    <mergeCell ref="A28:B28"/>
    <mergeCell ref="A1:W1"/>
    <mergeCell ref="A2:W2"/>
    <mergeCell ref="A5:A7"/>
    <mergeCell ref="B5:B7"/>
    <mergeCell ref="C5:V5"/>
    <mergeCell ref="W5:W7"/>
    <mergeCell ref="C6:G6"/>
    <mergeCell ref="H6:L6"/>
    <mergeCell ref="M6:Q6"/>
    <mergeCell ref="R6:V6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d632b3d6-04e5-4c5f-bdae-519325babc03"/>
    <ds:schemaRef ds:uri="9b6bd753-c194-427c-bf26-14cdca8c8db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